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codeName="ThisWorkbook"/>
  <mc:AlternateContent xmlns:mc="http://schemas.openxmlformats.org/markup-compatibility/2006">
    <mc:Choice Requires="x15">
      <x15ac:absPath xmlns:x15ac="http://schemas.microsoft.com/office/spreadsheetml/2010/11/ac" url="https://caulfieldgs-my.sharepoint.com/personal/153527_caulfieldgs_vic_edu_au/Documents/CGS Files/STEM/Software Dev/AOS2 Programming/Code/Term 2/Weeks 1 and 2/quire-to-excel/"/>
    </mc:Choice>
  </mc:AlternateContent>
  <xr:revisionPtr revIDLastSave="21" documentId="11_2A89001221F45DFA2918D9BEC4EB01F38C18CB18" xr6:coauthVersionLast="47" xr6:coauthVersionMax="47" xr10:uidLastSave="{7004C590-ABB4-9F4E-A6B1-5D6563562AF9}"/>
  <bookViews>
    <workbookView xWindow="-38400" yWindow="500" windowWidth="38400" windowHeight="19400" xr2:uid="{00000000-000D-0000-FFFF-FFFF00000000}"/>
  </bookViews>
  <sheets>
    <sheet name="ProjectSchedule" sheetId="1" r:id="rId1"/>
    <sheet name="About" sheetId="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2" i="1" l="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I5" i="1"/>
  <c r="I4" i="1" s="1"/>
  <c r="I6" i="1" l="1"/>
  <c r="J5" i="1"/>
  <c r="J6" i="1" l="1"/>
  <c r="K5" i="1"/>
  <c r="L5" i="1" l="1"/>
  <c r="K6" i="1"/>
  <c r="M5" i="1" l="1"/>
  <c r="L6" i="1"/>
  <c r="M6" i="1" l="1"/>
  <c r="N5" i="1"/>
  <c r="N6" i="1" l="1"/>
  <c r="O5" i="1"/>
  <c r="O6" i="1" l="1"/>
  <c r="P5" i="1"/>
  <c r="Q5" i="1" l="1"/>
  <c r="P4" i="1"/>
  <c r="P6" i="1"/>
  <c r="R5" i="1" l="1"/>
  <c r="Q6" i="1"/>
  <c r="R6" i="1" l="1"/>
  <c r="S5" i="1"/>
  <c r="S6" i="1" l="1"/>
  <c r="T5" i="1"/>
  <c r="U5" i="1" l="1"/>
  <c r="T6" i="1"/>
  <c r="U6" i="1" l="1"/>
  <c r="V5" i="1"/>
  <c r="V6" i="1" l="1"/>
  <c r="W5" i="1"/>
  <c r="W4" i="1" l="1"/>
  <c r="W6" i="1"/>
  <c r="X5" i="1"/>
  <c r="Y5" i="1" l="1"/>
  <c r="X6" i="1"/>
  <c r="Z5" i="1" l="1"/>
  <c r="Y6" i="1"/>
  <c r="Z6" i="1" l="1"/>
  <c r="AA5" i="1"/>
  <c r="AA6" i="1" l="1"/>
  <c r="AB5" i="1"/>
  <c r="AC5" i="1" l="1"/>
  <c r="AB6" i="1"/>
  <c r="AC6" i="1" l="1"/>
  <c r="AD5" i="1"/>
  <c r="AD4" i="1" l="1"/>
  <c r="AD6" i="1"/>
  <c r="AE5" i="1"/>
  <c r="AE6" i="1" l="1"/>
  <c r="AF5" i="1"/>
  <c r="AG5" i="1" l="1"/>
  <c r="AF6" i="1"/>
  <c r="AH5" i="1" l="1"/>
  <c r="AG6" i="1"/>
  <c r="AH6" i="1" l="1"/>
  <c r="AI5" i="1"/>
  <c r="AI6" i="1" l="1"/>
  <c r="AJ5" i="1"/>
  <c r="AK5" i="1" l="1"/>
  <c r="AJ6" i="1"/>
  <c r="AK6" i="1" l="1"/>
  <c r="AK4" i="1"/>
  <c r="AL5" i="1"/>
  <c r="AL6" i="1" l="1"/>
  <c r="AM5" i="1"/>
  <c r="AN5" i="1" l="1"/>
  <c r="AM6" i="1"/>
  <c r="AO5" i="1" l="1"/>
  <c r="AN6" i="1"/>
  <c r="AP5" i="1" l="1"/>
  <c r="AO6" i="1"/>
  <c r="AQ5" i="1" l="1"/>
  <c r="AP6" i="1"/>
  <c r="AR5" i="1" l="1"/>
  <c r="AQ6" i="1"/>
  <c r="AS5" i="1" l="1"/>
  <c r="AR6" i="1"/>
  <c r="AR4" i="1"/>
  <c r="AS6" i="1" l="1"/>
  <c r="AT5" i="1"/>
  <c r="AT6" i="1" l="1"/>
  <c r="AU5" i="1"/>
  <c r="AU6" i="1" l="1"/>
  <c r="AV5" i="1"/>
  <c r="AW5" i="1" l="1"/>
  <c r="AV6" i="1"/>
  <c r="AX5" i="1" l="1"/>
  <c r="AW6" i="1"/>
  <c r="AX6" i="1" l="1"/>
  <c r="AY5" i="1"/>
  <c r="AY6" i="1" l="1"/>
  <c r="AZ5" i="1"/>
  <c r="AY4" i="1"/>
  <c r="BA5" i="1" l="1"/>
  <c r="AZ6" i="1"/>
  <c r="BA6" i="1" l="1"/>
  <c r="BB5" i="1"/>
  <c r="BB6" i="1" l="1"/>
  <c r="BC5" i="1"/>
  <c r="BC6" i="1" l="1"/>
  <c r="BD5" i="1"/>
  <c r="BE5" i="1" l="1"/>
  <c r="BD6" i="1"/>
  <c r="BF5" i="1" l="1"/>
  <c r="BE6" i="1"/>
  <c r="BG5" i="1" l="1"/>
  <c r="BF6" i="1"/>
  <c r="BF4" i="1"/>
  <c r="BH5" i="1" l="1"/>
  <c r="BG6" i="1"/>
  <c r="BI5" i="1" l="1"/>
  <c r="BH6" i="1"/>
  <c r="BI6" i="1" l="1"/>
  <c r="BJ5" i="1"/>
  <c r="BK5" i="1" l="1"/>
  <c r="BJ6" i="1"/>
  <c r="BK6" i="1" l="1"/>
  <c r="BL5" i="1"/>
  <c r="BM5" i="1" l="1"/>
  <c r="BL6" i="1"/>
  <c r="BM6" i="1" l="1"/>
  <c r="BM4" i="1"/>
  <c r="BN5" i="1"/>
  <c r="BO5" i="1" l="1"/>
  <c r="BN6" i="1"/>
  <c r="BP5" i="1" l="1"/>
  <c r="BO6" i="1"/>
  <c r="BQ5" i="1" l="1"/>
  <c r="BP6" i="1"/>
  <c r="BQ6" i="1" l="1"/>
  <c r="BR5" i="1"/>
  <c r="BR6" i="1" l="1"/>
  <c r="BS5" i="1"/>
  <c r="BS6" i="1" l="1"/>
  <c r="BT5" i="1"/>
  <c r="BT4" i="1" l="1"/>
  <c r="BT6" i="1"/>
  <c r="BU5" i="1"/>
  <c r="BV5" i="1" l="1"/>
  <c r="BU6" i="1"/>
  <c r="BW5" i="1" l="1"/>
  <c r="BV6" i="1"/>
  <c r="BX5" i="1" l="1"/>
  <c r="BW6" i="1"/>
  <c r="BY5" i="1" l="1"/>
  <c r="BX6" i="1"/>
  <c r="BY6" i="1" l="1"/>
  <c r="BZ5" i="1"/>
  <c r="CA5" i="1" l="1"/>
  <c r="BZ6" i="1"/>
  <c r="CA4" i="1" l="1"/>
  <c r="CB5" i="1"/>
  <c r="CA6" i="1"/>
  <c r="CC5" i="1" l="1"/>
  <c r="CB6" i="1"/>
  <c r="CC6" i="1" l="1"/>
  <c r="CD5" i="1"/>
  <c r="CE5" i="1" l="1"/>
  <c r="CD6" i="1"/>
  <c r="CF5" i="1" l="1"/>
  <c r="CE6" i="1"/>
  <c r="CG5" i="1" l="1"/>
  <c r="CF6" i="1"/>
  <c r="CG6" i="1" l="1"/>
  <c r="CH5" i="1"/>
  <c r="CH4" i="1" l="1"/>
  <c r="CH6" i="1"/>
  <c r="CI5" i="1"/>
  <c r="CI6" i="1" l="1"/>
  <c r="CJ5" i="1"/>
  <c r="CJ6" i="1" l="1"/>
  <c r="CK5" i="1"/>
  <c r="CL5" i="1" l="1"/>
  <c r="CK6" i="1"/>
  <c r="CM5" i="1" l="1"/>
  <c r="CL6" i="1"/>
  <c r="CN5" i="1" l="1"/>
  <c r="CM6" i="1"/>
  <c r="CO5" i="1" l="1"/>
  <c r="CN6" i="1"/>
  <c r="CO6" i="1" l="1"/>
  <c r="CO4" i="1"/>
  <c r="CP5" i="1"/>
  <c r="CQ5" i="1" l="1"/>
  <c r="CP6" i="1"/>
  <c r="CR5" i="1" l="1"/>
  <c r="CQ6" i="1"/>
  <c r="CS5" i="1" l="1"/>
  <c r="CR6" i="1"/>
  <c r="CT5" i="1" l="1"/>
  <c r="CS6" i="1"/>
  <c r="CU5" i="1" l="1"/>
  <c r="CT6" i="1"/>
  <c r="CU6" i="1" l="1"/>
  <c r="CV5" i="1"/>
  <c r="CW5" i="1" l="1"/>
  <c r="CV6" i="1"/>
  <c r="CV4" i="1"/>
  <c r="CW6" i="1" l="1"/>
  <c r="CX5" i="1"/>
  <c r="CY5" i="1" l="1"/>
  <c r="CX6" i="1"/>
  <c r="CZ5" i="1" l="1"/>
  <c r="CY6" i="1"/>
  <c r="CZ6" i="1" l="1"/>
  <c r="DA5" i="1"/>
  <c r="DB5" i="1" l="1"/>
  <c r="DA6" i="1"/>
  <c r="DC5" i="1" l="1"/>
  <c r="DB6" i="1"/>
  <c r="DD5" i="1" l="1"/>
  <c r="DC6" i="1"/>
  <c r="DC4" i="1"/>
  <c r="DE5" i="1" l="1"/>
  <c r="DD6" i="1"/>
  <c r="DE6" i="1" l="1"/>
  <c r="DF5" i="1"/>
  <c r="DF6" i="1" l="1"/>
  <c r="DG5" i="1"/>
  <c r="DG6" i="1" l="1"/>
  <c r="DH5" i="1"/>
  <c r="DI5" i="1" l="1"/>
  <c r="DH6" i="1"/>
  <c r="DI6" i="1" l="1"/>
  <c r="DJ5" i="1"/>
  <c r="DJ6" i="1" l="1"/>
  <c r="DK5" i="1"/>
  <c r="DJ4" i="1"/>
  <c r="DL5" i="1" l="1"/>
  <c r="DK6" i="1"/>
  <c r="DM5" i="1" l="1"/>
  <c r="DL6" i="1"/>
  <c r="DM6" i="1" l="1"/>
  <c r="DN5" i="1"/>
  <c r="DN6" i="1" l="1"/>
  <c r="DO5" i="1"/>
  <c r="DO6" i="1" l="1"/>
  <c r="DP5" i="1"/>
  <c r="DP6" i="1" s="1"/>
</calcChain>
</file>

<file path=xl/sharedStrings.xml><?xml version="1.0" encoding="utf-8"?>
<sst xmlns="http://schemas.openxmlformats.org/spreadsheetml/2006/main" count="218" uniqueCount="98">
  <si>
    <t>Create a project schedule in this worksheet.
Enter the title of this project in cell B1. 
Information about how to use this worksheet, including instructions for screen readers and the author of this workbook, is in the About worksheet.
Continue navigating down column A to hear further instructions.</t>
  </si>
  <si>
    <t>Maths Club SAT</t>
  </si>
  <si>
    <t>SIMPLE GANTT CHART by Vertex42.com</t>
  </si>
  <si>
    <t>Enter the company name in cell B2.</t>
  </si>
  <si>
    <t>Maths Club</t>
  </si>
  <si>
    <t>https://www.vertex42.com/ExcelTemplates/simple-gantt-chart.html</t>
  </si>
  <si>
    <t>Enter the name of the project lead in cell B3. Enter the project start date in cell E3. The project start label is in cell C3.</t>
  </si>
  <si>
    <t>Garv Shah</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</si>
  <si>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</si>
  <si>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automatically calculated. There are 8 weeks represented in this view from cell I4 to cell BF4.
You should not modify these cells.
The display week label is in cell C4.</t>
  </si>
  <si>
    <t>Display Week:</t>
  </si>
  <si>
    <t>Cells I5 to BL5 contain the day number for the week represented in the cell block above each date cell and are automatically calculated.
You should not modify these cells.
Today’s date is outlined in red (hex #AD3815) from today’s date on row 5 throughout the entire date column to the end of the project schedule.</t>
  </si>
  <si>
    <t>This row contains headers for the project schedule that follows below them. 
Navigate from B6 to BL6 to hear the content. The first letter of each day of the week for the date above that heading starts in cell I6 and continues to cell BL6.
All project timeline graphing is automatically generated based on the start and end dates entered, using conditional formats.
Do not modify content in cells within columns after column I starting with cell I7.</t>
  </si>
  <si>
    <t>TASK</t>
  </si>
  <si>
    <t>ASSIGNED
TO</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</si>
  <si>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</si>
  <si>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</si>
  <si>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</si>
  <si>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</si>
  <si>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</si>
  <si>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this applies to your project, in cell C8.
Enter the progress for the entire phase, if this applies to your project, in cell D8.
Enter the start and end dates for the entire phase, if this applies to your project, in cells E8 and F8. 
The Gantt chart will automatically fill in the appropriate dates and shade according to the progress entered.
To delete the phase and work only from tasks, simply delete this row.</t>
  </si>
  <si>
    <t>Planning</t>
  </si>
  <si>
    <t xml:space="preserve">Cell B9 contains the sample task “Task 1”. 
Enter a new task name in cell B9.
Enter a person to assign the task to in cell C9.
Enter the progress of the task in cell D9. A progress bar appears in the cell and is shaded according to the number in the cell. For example, 50 per cent progress would shade half of the cell.
Enter the task start date in cell E9.
Enter the task end date in cell E9.
A status bar shaded for the dates entered appears in blocks from cell I9 to BL9. </t>
  </si>
  <si>
    <t>Project Planning</t>
  </si>
  <si>
    <t>Write proposal</t>
  </si>
  <si>
    <t>Learn about Gantt Charts</t>
  </si>
  <si>
    <t>Do example Gantt Chart</t>
  </si>
  <si>
    <t>Create Gantt Chart</t>
  </si>
  <si>
    <t>Create blog for ideas</t>
  </si>
  <si>
    <t>Development Model</t>
  </si>
  <si>
    <t>Learn about development models</t>
  </si>
  <si>
    <t>List features of selected development model</t>
  </si>
  <si>
    <t>Justify selected development model</t>
  </si>
  <si>
    <t>Update project plan to reflect development model</t>
  </si>
  <si>
    <t>Data Collection</t>
  </si>
  <si>
    <t>Interview Maths Club Team</t>
  </si>
  <si>
    <t>Interview Mr. McCarty</t>
  </si>
  <si>
    <t>Survey Maths Club Participants</t>
  </si>
  <si>
    <t>Make observations on pros and cons</t>
  </si>
  <si>
    <t>Write summary document</t>
  </si>
  <si>
    <t>SRS</t>
  </si>
  <si>
    <t>Outline scope</t>
  </si>
  <si>
    <t>Outline constraints</t>
  </si>
  <si>
    <t>Outline stack</t>
  </si>
  <si>
    <t>Analysis</t>
  </si>
  <si>
    <t>Use Case Diagram</t>
  </si>
  <si>
    <t>Context Diagram</t>
  </si>
  <si>
    <t>Data Flow Diagram</t>
  </si>
  <si>
    <t>Complete SRS document</t>
  </si>
  <si>
    <t>Functional + Non-Functional Requirements</t>
  </si>
  <si>
    <t>Analysis: Use Case Diagram, Context Diagram, Data Flow Diagram</t>
  </si>
  <si>
    <t>Create Designs + Ideas</t>
  </si>
  <si>
    <t>Mindmap Ideas</t>
  </si>
  <si>
    <t>Create Sketches</t>
  </si>
  <si>
    <t>Write Justification for Selected Design</t>
  </si>
  <si>
    <t>Create Wireframe</t>
  </si>
  <si>
    <t>Rows 10 to 13 repeat the pattern from row 9. 
Repeat the instructions from cell A9 for all task rows in this worksheet. Overwrite any sample data.
A sample of another phase starts in cell A14. 
Continue entering tasks in cells A10 to A13 or go to cell A14 to learn more.</t>
  </si>
  <si>
    <t>Create product backlog</t>
  </si>
  <si>
    <t>Sprint 1</t>
  </si>
  <si>
    <t>Sprint Planning</t>
  </si>
  <si>
    <t>Set sprint goals</t>
  </si>
  <si>
    <t>Create sprint backlog (keep feasible for about 2 weeks)</t>
  </si>
  <si>
    <t>Create quick simple designs for any complex functionality</t>
  </si>
  <si>
    <t>Sprint</t>
  </si>
  <si>
    <t>Daily Scrum + Standup (short blog post for me)</t>
  </si>
  <si>
    <t>Sprint Review</t>
  </si>
  <si>
    <t>Create demo to show Ms. Cotugno</t>
  </si>
  <si>
    <t>Document product backlog completed</t>
  </si>
  <si>
    <t>Update product backlog for sprint</t>
  </si>
  <si>
    <t>Create beta release to get feedback from clients</t>
  </si>
  <si>
    <t>Sprint Retrospective</t>
  </si>
  <si>
    <t>Create blog post for what went well/didn't etc</t>
  </si>
  <si>
    <t>Update project backlog based on client feedback</t>
  </si>
  <si>
    <t>Update documentation for project so everything is clear</t>
  </si>
  <si>
    <t>The cell to the right contains the phase 2 sample title. 
You can create a new phase at any time within column B. This project schedule does not require phases. To remove the phase, simply delete the row.
To create a new phase block in this row, enter a new title in the cell to the right.
To continue adding tasks to the phase above, enter a new row above this one and fill in the task data according to cell A9’s instructions.
Update the phase details in the cell to the right based on cell A8’s instructions.
Continue navigating down column A cells to learn more.
If you haven’t added any new rows in this worksheet, you will find that two additional sample phase blocks have been created for you in cells B20 and B26. Otherwise, navigate through the column A cells to find the additional blocks. 
Repeat the instructions from cells A8 and A9 whenever you need to.</t>
  </si>
  <si>
    <t>Sprint 2</t>
  </si>
  <si>
    <t>Sprint 3</t>
  </si>
  <si>
    <t>Task 1</t>
  </si>
  <si>
    <t>Phase 6 Title</t>
  </si>
  <si>
    <t>Phase 7 Title</t>
  </si>
  <si>
    <t>Phase 1 Title</t>
  </si>
  <si>
    <t>Phase 2 Title</t>
  </si>
  <si>
    <t>Phase 3 Title</t>
  </si>
  <si>
    <t>Phase 4 Title</t>
  </si>
  <si>
    <t>Phase 5 Title</t>
  </si>
  <si>
    <t>About this template</t>
  </si>
  <si>
    <t>This template provides a simple way to create a Gantt chart to help visualise and track your project. Simply enter your tasks and start and end dates – no formulas are required. The bars in the Gantt chart represent the duration of the tasks and are displayed using conditional formatting. Insert new tasks by inserting new rows.</t>
  </si>
  <si>
    <t>Guide for screen readers</t>
  </si>
  <si>
    <t>There are 2 worksheets in this workbook. 
ProjectSchedule
About
The instructions for each worksheet are in the A column starting in cell A1 of each worksheet. They are written with hidden text. Each step guides you to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</si>
  <si>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</si>
  <si>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workdays, create task dependencies, change the colours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</si>
  <si>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</si>
  <si>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</si>
  <si>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</si>
  <si>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</si>
  <si>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</si>
  <si>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amortisation.</t>
  </si>
  <si>
    <t>Businesses will find invoices, timesheets, inventory trackers, financial statements and project planning templates. Teachers and students will find resources such as timetables, mark books and registers. Organise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</si>
</sst>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d/m/yy;@"/>
    <numFmt numFmtId="165" formatCode="d"/>
    <numFmt numFmtId="166" formatCode="d\ mmm\ yyyy"/>
    <numFmt numFmtId="167" formatCode="ddd\,\ d/m/yyyy"/>
    <numFmt numFmtId="168" formatCode="m/d/yy;@"/>
  </numFmts>
  <fonts count="21"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15">
    <border>
      <left/>
      <right/>
      <top/>
      <bottom/>
      <diagonal/>
    </border>
    <border>
      <left/>
      <right/>
      <top style="thin">
        <color theme="0" tint="-0.34998626667073579"/>
      </top>
      <bottom/>
      <diagonal/>
    </border>
    <border>
      <left/>
      <right/>
      <top style="medium">
        <color theme="0" tint="-0.14993743705557422"/>
      </top>
      <bottom style="medium">
        <color theme="0" tint="-0.149937437055574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3743705557422"/>
      </bottom>
      <diagonal/>
    </border>
    <border>
      <left style="thin">
        <color theme="0" tint="-0.14990691854609822"/>
      </left>
      <right style="thin">
        <color theme="0" tint="-0.14990691854609822"/>
      </right>
      <top style="medium">
        <color theme="0" tint="-0.14993743705557422"/>
      </top>
      <bottom style="medium">
        <color theme="0" tint="-0.14993743705557422"/>
      </bottom>
      <diagonal/>
    </border>
    <border>
      <left/>
      <right/>
      <top/>
      <bottom style="thin">
        <color theme="0" tint="-0.34998626667073579"/>
      </bottom>
      <diagonal/>
    </border>
    <border>
      <left/>
      <right/>
      <top style="medium">
        <color theme="0" tint="-0.14993743705557422"/>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medium">
        <color theme="0" tint="-0.14993743705557422"/>
      </top>
      <bottom style="medium">
        <color theme="0" tint="-0.14993743705557422"/>
      </bottom>
      <diagonal/>
    </border>
    <border>
      <left style="thin">
        <color theme="0" tint="-0.14990691854609822"/>
      </left>
      <right style="thin">
        <color theme="0" tint="-0.14990691854609822"/>
      </right>
      <top style="medium">
        <color theme="0" tint="-0.14993743705557422"/>
      </top>
      <bottom style="medium">
        <color theme="0" tint="-0.14993743705557422"/>
      </bottom>
      <diagonal/>
    </border>
  </borders>
  <cellStyleXfs count="12">
    <xf numFmtId="0" fontId="0" fillId="0" borderId="0"/>
    <xf numFmtId="0" fontId="3" fillId="0" borderId="0">
      <alignment vertical="top"/>
      <protection locked="0"/>
    </xf>
    <xf numFmtId="9" fontId="7" fillId="0" borderId="0"/>
    <xf numFmtId="0" fontId="20" fillId="0" borderId="0"/>
    <xf numFmtId="0" fontId="11" fillId="0" borderId="0"/>
    <xf numFmtId="0" fontId="8" fillId="0" borderId="0"/>
    <xf numFmtId="0" fontId="8" fillId="0" borderId="0">
      <alignment vertical="top"/>
    </xf>
    <xf numFmtId="0" fontId="7" fillId="0" borderId="0">
      <alignment horizontal="right" indent="1"/>
    </xf>
    <xf numFmtId="167" fontId="7" fillId="0" borderId="3">
      <alignment horizontal="center" vertical="center"/>
    </xf>
    <xf numFmtId="168" fontId="7" fillId="0" borderId="2">
      <alignment horizontal="center" vertical="center"/>
    </xf>
    <xf numFmtId="0" fontId="7" fillId="0" borderId="2">
      <alignment horizontal="center" vertical="center"/>
    </xf>
    <xf numFmtId="0" fontId="7" fillId="0" borderId="2">
      <alignment horizontal="left" vertical="center" indent="2"/>
    </xf>
  </cellStyleXfs>
  <cellXfs count="131">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12" borderId="1" xfId="0" applyFont="1" applyFill="1" applyBorder="1" applyAlignment="1">
      <alignment horizontal="left" vertical="center" indent="1"/>
    </xf>
    <xf numFmtId="0" fontId="6" fillId="12" borderId="1" xfId="0" applyFont="1" applyFill="1" applyBorder="1" applyAlignment="1">
      <alignment horizontal="center" vertical="center" wrapText="1"/>
    </xf>
    <xf numFmtId="0" fontId="10" fillId="11" borderId="7" xfId="0" applyFont="1" applyFill="1" applyBorder="1" applyAlignment="1">
      <alignment horizontal="center" vertical="center" shrinkToFit="1"/>
    </xf>
    <xf numFmtId="0" fontId="12" fillId="0" borderId="0" xfId="0" applyFont="1"/>
    <xf numFmtId="0" fontId="4" fillId="0" borderId="2" xfId="0" applyFont="1" applyBorder="1" applyAlignment="1">
      <alignment horizontal="center" vertical="center"/>
    </xf>
    <xf numFmtId="0" fontId="5" fillId="7" borderId="2" xfId="0" applyFont="1" applyFill="1" applyBorder="1" applyAlignment="1">
      <alignment horizontal="left" vertical="center" indent="1"/>
    </xf>
    <xf numFmtId="0" fontId="5" fillId="8" borderId="2" xfId="0" applyFont="1" applyFill="1" applyBorder="1" applyAlignment="1">
      <alignment horizontal="left" vertical="center" indent="1"/>
    </xf>
    <xf numFmtId="0" fontId="5" fillId="5" borderId="2" xfId="0" applyFont="1" applyFill="1" applyBorder="1" applyAlignment="1">
      <alignment horizontal="left" vertical="center" indent="1"/>
    </xf>
    <xf numFmtId="0" fontId="5" fillId="4" borderId="2" xfId="0" applyFont="1" applyFill="1" applyBorder="1" applyAlignment="1">
      <alignment horizontal="left" vertical="center" indent="1"/>
    </xf>
    <xf numFmtId="0" fontId="0" fillId="0" borderId="8"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xf numFmtId="0" fontId="19" fillId="0" borderId="0" xfId="0" applyFont="1" applyAlignment="1">
      <alignment vertical="center"/>
    </xf>
    <xf numFmtId="0" fontId="18" fillId="0" borderId="0" xfId="0" applyFont="1" applyAlignment="1">
      <alignment horizontal="left" vertical="top" wrapText="1" indent="1"/>
    </xf>
    <xf numFmtId="0" fontId="2" fillId="0" borderId="0" xfId="0" applyFont="1" applyAlignment="1">
      <alignment horizontal="left" vertical="top"/>
    </xf>
    <xf numFmtId="0" fontId="16" fillId="0" borderId="0" xfId="0" applyFont="1" applyAlignment="1">
      <alignment vertical="top"/>
    </xf>
    <xf numFmtId="0" fontId="20" fillId="0" borderId="0" xfId="3"/>
    <xf numFmtId="0" fontId="20" fillId="0" borderId="0" xfId="3" applyAlignment="1">
      <alignment wrapText="1"/>
    </xf>
    <xf numFmtId="0" fontId="13" fillId="0" borderId="0" xfId="1" applyFont="1" applyAlignment="1" applyProtection="1">
      <alignment vertical="top"/>
    </xf>
    <xf numFmtId="0" fontId="0" fillId="0" borderId="0" xfId="0" applyAlignment="1">
      <alignment wrapText="1"/>
    </xf>
    <xf numFmtId="0" fontId="11" fillId="0" borderId="0" xfId="4" applyAlignment="1">
      <alignment horizontal="left"/>
    </xf>
    <xf numFmtId="0" fontId="8" fillId="0" borderId="0" xfId="5"/>
    <xf numFmtId="0" fontId="8" fillId="0" borderId="0" xfId="6" applyAlignment="1">
      <alignment vertical="top"/>
    </xf>
    <xf numFmtId="0" fontId="7" fillId="7" borderId="2" xfId="10" applyFill="1" applyAlignment="1">
      <alignment horizontal="center" vertical="center"/>
    </xf>
    <xf numFmtId="0" fontId="7" fillId="2" borderId="2" xfId="10" applyFill="1" applyAlignment="1">
      <alignment horizontal="center" vertical="center"/>
    </xf>
    <xf numFmtId="0" fontId="7" fillId="8" borderId="2" xfId="10" applyFill="1" applyAlignment="1">
      <alignment horizontal="center" vertical="center"/>
    </xf>
    <xf numFmtId="0" fontId="7" fillId="3" borderId="2" xfId="10" applyFill="1" applyAlignment="1">
      <alignment horizontal="center" vertical="center"/>
    </xf>
    <xf numFmtId="0" fontId="7" fillId="5" borderId="2" xfId="10" applyFill="1" applyAlignment="1">
      <alignment horizontal="center" vertical="center"/>
    </xf>
    <xf numFmtId="0" fontId="7" fillId="10" borderId="2" xfId="10" applyFill="1" applyAlignment="1">
      <alignment horizontal="center" vertical="center"/>
    </xf>
    <xf numFmtId="0" fontId="7" fillId="4" borderId="2" xfId="10" applyFill="1" applyAlignment="1">
      <alignment horizontal="center" vertical="center"/>
    </xf>
    <xf numFmtId="0" fontId="7" fillId="9" borderId="2" xfId="10" applyFill="1" applyAlignment="1">
      <alignment horizontal="center" vertical="center"/>
    </xf>
    <xf numFmtId="0" fontId="7" fillId="2" borderId="2" xfId="11" applyFill="1" applyAlignment="1">
      <alignment horizontal="left" vertical="center" indent="2"/>
    </xf>
    <xf numFmtId="0" fontId="7" fillId="3" borderId="2" xfId="11" applyFill="1" applyAlignment="1">
      <alignment horizontal="left" vertical="center" indent="2"/>
    </xf>
    <xf numFmtId="0" fontId="7" fillId="10" borderId="2" xfId="11" applyFill="1" applyAlignment="1">
      <alignment horizontal="left" vertical="center" indent="2"/>
    </xf>
    <xf numFmtId="0" fontId="7" fillId="9" borderId="2" xfId="11" applyFill="1" applyAlignment="1">
      <alignment horizontal="left" vertical="center" indent="2"/>
    </xf>
    <xf numFmtId="0" fontId="0" fillId="0" borderId="0" xfId="0" applyAlignment="1">
      <alignment horizontal="left" vertical="top" wrapText="1" indent="1"/>
    </xf>
    <xf numFmtId="0" fontId="3" fillId="0" borderId="0" xfId="1" applyAlignment="1" applyProtection="1">
      <alignment horizontal="left" vertical="top" indent="1"/>
    </xf>
    <xf numFmtId="9" fontId="4" fillId="7" borderId="2" xfId="2" applyFont="1" applyFill="1" applyBorder="1" applyAlignment="1">
      <alignment horizontal="center" vertical="center"/>
    </xf>
    <xf numFmtId="9" fontId="4" fillId="2" borderId="2" xfId="2" applyFont="1" applyFill="1" applyBorder="1" applyAlignment="1">
      <alignment horizontal="center" vertical="center"/>
    </xf>
    <xf numFmtId="9" fontId="4" fillId="8" borderId="2" xfId="2" applyFont="1" applyFill="1" applyBorder="1" applyAlignment="1">
      <alignment horizontal="center" vertical="center"/>
    </xf>
    <xf numFmtId="9" fontId="4" fillId="3" borderId="2" xfId="2" applyFont="1" applyFill="1" applyBorder="1" applyAlignment="1">
      <alignment horizontal="center" vertical="center"/>
    </xf>
    <xf numFmtId="9" fontId="4" fillId="5" borderId="2" xfId="2" applyFont="1" applyFill="1" applyBorder="1" applyAlignment="1">
      <alignment horizontal="center" vertical="center"/>
    </xf>
    <xf numFmtId="9" fontId="4" fillId="10" borderId="2" xfId="2" applyFont="1" applyFill="1" applyBorder="1" applyAlignment="1">
      <alignment horizontal="center" vertical="center"/>
    </xf>
    <xf numFmtId="9" fontId="4" fillId="4" borderId="2" xfId="2" applyFont="1" applyFill="1" applyBorder="1" applyAlignment="1">
      <alignment horizontal="center" vertical="center"/>
    </xf>
    <xf numFmtId="9" fontId="4" fillId="9" borderId="2" xfId="2" applyFont="1" applyFill="1" applyBorder="1" applyAlignment="1">
      <alignment horizontal="center" vertical="center"/>
    </xf>
    <xf numFmtId="0" fontId="7" fillId="13" borderId="2" xfId="11" applyFill="1" applyAlignment="1">
      <alignment horizontal="left" vertical="center" indent="2"/>
    </xf>
    <xf numFmtId="0" fontId="7" fillId="13" borderId="2" xfId="10" applyFill="1" applyAlignment="1">
      <alignment horizontal="center" vertical="center"/>
    </xf>
    <xf numFmtId="9" fontId="4" fillId="13" borderId="2" xfId="2" applyFont="1" applyFill="1" applyBorder="1" applyAlignment="1">
      <alignment horizontal="center" vertical="center"/>
    </xf>
    <xf numFmtId="0" fontId="5" fillId="14" borderId="2" xfId="0" applyFont="1" applyFill="1" applyBorder="1" applyAlignment="1">
      <alignment horizontal="left" vertical="center" indent="1"/>
    </xf>
    <xf numFmtId="0" fontId="7" fillId="14" borderId="2" xfId="10" applyFill="1" applyAlignment="1">
      <alignment horizontal="center" vertical="center"/>
    </xf>
    <xf numFmtId="9" fontId="4" fillId="14" borderId="2" xfId="2" applyFont="1" applyFill="1" applyBorder="1" applyAlignment="1">
      <alignment horizontal="center" vertical="center"/>
    </xf>
    <xf numFmtId="0" fontId="5" fillId="15" borderId="2" xfId="0" applyFont="1" applyFill="1" applyBorder="1" applyAlignment="1">
      <alignment horizontal="left" vertical="center" indent="1"/>
    </xf>
    <xf numFmtId="0" fontId="7" fillId="15" borderId="2" xfId="10" applyFill="1" applyAlignment="1">
      <alignment horizontal="center" vertical="center"/>
    </xf>
    <xf numFmtId="9" fontId="4" fillId="15" borderId="2" xfId="2" applyFont="1" applyFill="1" applyBorder="1" applyAlignment="1">
      <alignment horizontal="center" vertical="center"/>
    </xf>
    <xf numFmtId="0" fontId="7" fillId="16" borderId="2" xfId="11" applyFill="1" applyAlignment="1">
      <alignment horizontal="left" vertical="center" indent="2"/>
    </xf>
    <xf numFmtId="0" fontId="7" fillId="16" borderId="2" xfId="10" applyFill="1" applyAlignment="1">
      <alignment horizontal="center" vertical="center"/>
    </xf>
    <xf numFmtId="9" fontId="4" fillId="16" borderId="2" xfId="2" applyFont="1" applyFill="1" applyBorder="1" applyAlignment="1">
      <alignment horizontal="center" vertical="center"/>
    </xf>
    <xf numFmtId="0" fontId="5" fillId="17" borderId="2" xfId="0" applyFont="1" applyFill="1" applyBorder="1" applyAlignment="1">
      <alignment horizontal="left" vertical="center" indent="1"/>
    </xf>
    <xf numFmtId="0" fontId="7" fillId="17" borderId="2" xfId="10" applyFill="1" applyAlignment="1">
      <alignment horizontal="center" vertical="center"/>
    </xf>
    <xf numFmtId="9" fontId="4" fillId="17" borderId="2" xfId="2" applyFont="1" applyFill="1" applyBorder="1" applyAlignment="1">
      <alignment horizontal="center" vertical="center"/>
    </xf>
    <xf numFmtId="0" fontId="7" fillId="18" borderId="2" xfId="11" applyFill="1" applyAlignment="1">
      <alignment horizontal="left" vertical="center" indent="2"/>
    </xf>
    <xf numFmtId="0" fontId="7" fillId="18" borderId="2" xfId="10" applyFill="1" applyAlignment="1">
      <alignment horizontal="center" vertical="center"/>
    </xf>
    <xf numFmtId="9" fontId="4" fillId="18" borderId="2" xfId="2"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9" fontId="4" fillId="0" borderId="0" xfId="2" applyFont="1" applyAlignment="1">
      <alignment horizontal="center" vertical="center"/>
    </xf>
    <xf numFmtId="0" fontId="7" fillId="18" borderId="10" xfId="11" applyFill="1" applyBorder="1" applyAlignment="1">
      <alignment horizontal="left" vertical="center" indent="2"/>
    </xf>
    <xf numFmtId="0" fontId="7" fillId="18" borderId="10" xfId="10" applyFill="1" applyBorder="1" applyAlignment="1">
      <alignment horizontal="center" vertical="center"/>
    </xf>
    <xf numFmtId="9" fontId="4" fillId="18" borderId="10" xfId="2" applyFont="1" applyFill="1" applyBorder="1" applyAlignment="1">
      <alignment horizontal="center" vertical="center"/>
    </xf>
    <xf numFmtId="0" fontId="7" fillId="0" borderId="0" xfId="11" applyBorder="1" applyAlignment="1">
      <alignment horizontal="left" vertical="center" indent="2"/>
    </xf>
    <xf numFmtId="0" fontId="7" fillId="0" borderId="0" xfId="10" applyBorder="1" applyAlignment="1">
      <alignment horizontal="center" vertical="center"/>
    </xf>
    <xf numFmtId="165" fontId="9" fillId="6" borderId="5" xfId="0" applyNumberFormat="1" applyFont="1" applyFill="1" applyBorder="1" applyAlignment="1">
      <alignment horizontal="center" vertical="center"/>
    </xf>
    <xf numFmtId="165" fontId="9" fillId="6" borderId="0" xfId="0" applyNumberFormat="1" applyFont="1" applyFill="1" applyAlignment="1">
      <alignment horizontal="center" vertical="center"/>
    </xf>
    <xf numFmtId="165" fontId="9" fillId="6" borderId="6" xfId="0" applyNumberFormat="1" applyFont="1" applyFill="1" applyBorder="1" applyAlignment="1">
      <alignment horizontal="center" vertical="center"/>
    </xf>
    <xf numFmtId="164" fontId="0" fillId="7" borderId="2" xfId="0" applyNumberFormat="1" applyFill="1" applyBorder="1" applyAlignment="1">
      <alignment horizontal="center" vertical="center"/>
    </xf>
    <xf numFmtId="164" fontId="4" fillId="7" borderId="2" xfId="0" applyNumberFormat="1" applyFont="1" applyFill="1" applyBorder="1" applyAlignment="1">
      <alignment horizontal="center" vertical="center"/>
    </xf>
    <xf numFmtId="164" fontId="7" fillId="2" borderId="2" xfId="9" applyNumberFormat="1" applyFill="1" applyAlignment="1">
      <alignment horizontal="center" vertical="center"/>
    </xf>
    <xf numFmtId="0" fontId="20" fillId="0" borderId="0" xfId="0" applyFont="1" applyAlignment="1">
      <alignment wrapText="1"/>
    </xf>
    <xf numFmtId="0" fontId="7" fillId="2" borderId="13" xfId="0" applyFont="1" applyFill="1" applyBorder="1" applyAlignment="1">
      <alignment horizontal="left" vertical="center" indent="2"/>
    </xf>
    <xf numFmtId="0" fontId="7" fillId="2" borderId="13" xfId="0" applyFont="1" applyFill="1" applyBorder="1" applyAlignment="1">
      <alignment horizontal="center" vertical="center"/>
    </xf>
    <xf numFmtId="9" fontId="4" fillId="2" borderId="13" xfId="0" applyNumberFormat="1" applyFont="1" applyFill="1" applyBorder="1" applyAlignment="1">
      <alignment horizontal="center" vertical="center"/>
    </xf>
    <xf numFmtId="164" fontId="7" fillId="2" borderId="13" xfId="0" applyNumberFormat="1" applyFont="1" applyFill="1" applyBorder="1" applyAlignment="1">
      <alignment horizontal="center" vertical="center"/>
    </xf>
    <xf numFmtId="0" fontId="4" fillId="0" borderId="13" xfId="0" applyFont="1" applyBorder="1" applyAlignment="1">
      <alignment horizontal="center" vertical="center"/>
    </xf>
    <xf numFmtId="0" fontId="7" fillId="0" borderId="14" xfId="0" applyFont="1" applyBorder="1" applyAlignment="1">
      <alignment vertical="center"/>
    </xf>
    <xf numFmtId="0" fontId="7" fillId="0" borderId="0" xfId="0" applyFont="1"/>
    <xf numFmtId="164" fontId="0" fillId="8" borderId="2" xfId="0" applyNumberFormat="1" applyFill="1" applyBorder="1" applyAlignment="1">
      <alignment horizontal="center" vertical="center"/>
    </xf>
    <xf numFmtId="164" fontId="4" fillId="8" borderId="2" xfId="0" applyNumberFormat="1" applyFont="1" applyFill="1" applyBorder="1" applyAlignment="1">
      <alignment horizontal="center" vertical="center"/>
    </xf>
    <xf numFmtId="164" fontId="7" fillId="3" borderId="2" xfId="9" applyNumberFormat="1" applyFill="1" applyAlignment="1">
      <alignment horizontal="center" vertical="center"/>
    </xf>
    <xf numFmtId="164" fontId="0" fillId="5" borderId="2" xfId="0" applyNumberFormat="1" applyFill="1" applyBorder="1" applyAlignment="1">
      <alignment horizontal="center" vertical="center"/>
    </xf>
    <xf numFmtId="164" fontId="4" fillId="5" borderId="2" xfId="0" applyNumberFormat="1" applyFont="1" applyFill="1" applyBorder="1" applyAlignment="1">
      <alignment horizontal="center" vertical="center"/>
    </xf>
    <xf numFmtId="164" fontId="7" fillId="10" borderId="2" xfId="9" applyNumberFormat="1" applyFill="1" applyAlignment="1">
      <alignment horizontal="center" vertical="center"/>
    </xf>
    <xf numFmtId="0" fontId="20" fillId="0" borderId="0" xfId="0" applyFont="1"/>
    <xf numFmtId="0" fontId="7" fillId="10" borderId="13" xfId="0" applyFont="1" applyFill="1" applyBorder="1" applyAlignment="1">
      <alignment horizontal="left" vertical="center" indent="2"/>
    </xf>
    <xf numFmtId="0" fontId="7" fillId="10" borderId="13" xfId="0" applyFont="1" applyFill="1" applyBorder="1" applyAlignment="1">
      <alignment horizontal="center" vertical="center"/>
    </xf>
    <xf numFmtId="9" fontId="4" fillId="10" borderId="13" xfId="0" applyNumberFormat="1" applyFont="1" applyFill="1" applyBorder="1" applyAlignment="1">
      <alignment horizontal="center" vertical="center"/>
    </xf>
    <xf numFmtId="164" fontId="7" fillId="10" borderId="13" xfId="0" applyNumberFormat="1" applyFont="1" applyFill="1" applyBorder="1" applyAlignment="1">
      <alignment horizontal="center" vertical="center"/>
    </xf>
    <xf numFmtId="164" fontId="0" fillId="4" borderId="2" xfId="0" applyNumberFormat="1" applyFill="1" applyBorder="1" applyAlignment="1">
      <alignment horizontal="center" vertical="center"/>
    </xf>
    <xf numFmtId="164" fontId="4" fillId="4" borderId="2" xfId="0" applyNumberFormat="1" applyFont="1" applyFill="1" applyBorder="1" applyAlignment="1">
      <alignment horizontal="center" vertical="center"/>
    </xf>
    <xf numFmtId="164" fontId="7" fillId="9" borderId="2" xfId="9" applyNumberFormat="1" applyFill="1" applyAlignment="1">
      <alignment horizontal="center" vertical="center"/>
    </xf>
    <xf numFmtId="0" fontId="7" fillId="9" borderId="13" xfId="0" applyFont="1" applyFill="1" applyBorder="1" applyAlignment="1">
      <alignment horizontal="left" vertical="center" indent="2"/>
    </xf>
    <xf numFmtId="0" fontId="7" fillId="9" borderId="13" xfId="0" applyFont="1" applyFill="1" applyBorder="1" applyAlignment="1">
      <alignment horizontal="center" vertical="center"/>
    </xf>
    <xf numFmtId="9" fontId="4" fillId="9" borderId="13" xfId="0" applyNumberFormat="1" applyFont="1" applyFill="1" applyBorder="1" applyAlignment="1">
      <alignment horizontal="center" vertical="center"/>
    </xf>
    <xf numFmtId="164" fontId="7" fillId="9" borderId="13" xfId="0" applyNumberFormat="1" applyFont="1" applyFill="1" applyBorder="1" applyAlignment="1">
      <alignment horizontal="center" vertical="center"/>
    </xf>
    <xf numFmtId="164" fontId="0" fillId="14" borderId="2" xfId="0" applyNumberFormat="1" applyFill="1" applyBorder="1" applyAlignment="1">
      <alignment horizontal="center" vertical="center"/>
    </xf>
    <xf numFmtId="164" fontId="4" fillId="14" borderId="2" xfId="0" applyNumberFormat="1" applyFont="1" applyFill="1" applyBorder="1" applyAlignment="1">
      <alignment horizontal="center" vertical="center"/>
    </xf>
    <xf numFmtId="164" fontId="7" fillId="13" borderId="2" xfId="9" applyNumberFormat="1" applyFill="1" applyAlignment="1">
      <alignment horizontal="center" vertical="center"/>
    </xf>
    <xf numFmtId="164" fontId="0" fillId="15" borderId="2" xfId="0" applyNumberFormat="1" applyFill="1" applyBorder="1" applyAlignment="1">
      <alignment horizontal="center" vertical="center"/>
    </xf>
    <xf numFmtId="164" fontId="4" fillId="15" borderId="2" xfId="0" applyNumberFormat="1" applyFont="1" applyFill="1" applyBorder="1" applyAlignment="1">
      <alignment horizontal="center" vertical="center"/>
    </xf>
    <xf numFmtId="164" fontId="7" fillId="16" borderId="2" xfId="9" applyNumberFormat="1" applyFill="1" applyAlignment="1">
      <alignment horizontal="center" vertical="center"/>
    </xf>
    <xf numFmtId="164" fontId="0" fillId="17" borderId="2" xfId="0" applyNumberFormat="1" applyFill="1" applyBorder="1" applyAlignment="1">
      <alignment horizontal="center" vertical="center"/>
    </xf>
    <xf numFmtId="164" fontId="4" fillId="17" borderId="2" xfId="0" applyNumberFormat="1" applyFont="1" applyFill="1" applyBorder="1" applyAlignment="1">
      <alignment horizontal="center" vertical="center"/>
    </xf>
    <xf numFmtId="164" fontId="7" fillId="18" borderId="2" xfId="9" applyNumberFormat="1" applyFill="1" applyAlignment="1">
      <alignment horizontal="center" vertical="center"/>
    </xf>
    <xf numFmtId="164" fontId="7" fillId="18" borderId="10" xfId="9" applyNumberFormat="1" applyFill="1" applyBorder="1" applyAlignment="1">
      <alignment horizontal="center" vertical="center"/>
    </xf>
    <xf numFmtId="164" fontId="7" fillId="0" borderId="0" xfId="9" applyNumberFormat="1" applyBorder="1" applyAlignment="1">
      <alignment horizontal="center" vertical="center"/>
    </xf>
    <xf numFmtId="166" fontId="0" fillId="6" borderId="11" xfId="0" applyNumberFormat="1" applyFill="1" applyBorder="1" applyAlignment="1">
      <alignment horizontal="left" vertical="center" wrapText="1" indent="1"/>
    </xf>
    <xf numFmtId="0" fontId="0" fillId="0" borderId="1" xfId="0" applyBorder="1"/>
    <xf numFmtId="0" fontId="0" fillId="0" borderId="4" xfId="0" applyBorder="1"/>
    <xf numFmtId="167" fontId="7" fillId="0" borderId="3" xfId="8" applyAlignment="1">
      <alignment horizontal="center" vertical="center"/>
    </xf>
    <xf numFmtId="0" fontId="0" fillId="0" borderId="12" xfId="0" applyBorder="1"/>
    <xf numFmtId="0" fontId="7" fillId="0" borderId="6" xfId="7" applyBorder="1" applyAlignment="1">
      <alignment horizontal="right" indent="1"/>
    </xf>
    <xf numFmtId="0" fontId="0" fillId="0" borderId="6" xfId="0" applyBorder="1"/>
    <xf numFmtId="0" fontId="0" fillId="0" borderId="9" xfId="0" applyBorder="1"/>
  </cellXfs>
  <cellStyles count="12">
    <cellStyle name="Date" xfId="9" xr:uid="{00000000-0005-0000-0000-00000A000000}"/>
    <cellStyle name="Heading 1" xfId="5" builtinId="16"/>
    <cellStyle name="Heading 2" xfId="6" builtinId="17"/>
    <cellStyle name="Heading 3" xfId="7" builtinId="18"/>
    <cellStyle name="Hyperlink" xfId="1" builtinId="8"/>
    <cellStyle name="Name" xfId="10" xr:uid="{00000000-0005-0000-0000-00000B000000}"/>
    <cellStyle name="Normal" xfId="0" builtinId="0"/>
    <cellStyle name="Per cent" xfId="2" builtinId="5"/>
    <cellStyle name="Project Start" xfId="8" xr:uid="{00000000-0005-0000-0000-000009000000}"/>
    <cellStyle name="Task" xfId="11" xr:uid="{00000000-0005-0000-0000-00000C000000}"/>
    <cellStyle name="Title" xfId="4" builtinId="15"/>
    <cellStyle name="zHiddenText" xfId="3" xr:uid="{00000000-0005-0000-0000-000003000000}"/>
  </cellStyles>
  <dxfs count="441">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440"/>
      <tableStyleElement type="headerRow" dxfId="439"/>
      <tableStyleElement type="totalRow" dxfId="438"/>
      <tableStyleElement type="firstColumn" dxfId="437"/>
      <tableStyleElement type="lastColumn" dxfId="436"/>
      <tableStyleElement type="firstRowStripe" dxfId="435"/>
      <tableStyleElement type="secondRowStripe" dxfId="434"/>
      <tableStyleElement type="firstColumnStripe" dxfId="433"/>
      <tableStyleElement type="secondColumnStripe" dxfId="43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117244</xdr:colOff>
      <xdr:row>11</xdr:row>
      <xdr:rowOff>134459</xdr:rowOff>
    </xdr:from>
    <xdr:to>
      <xdr:col>33</xdr:col>
      <xdr:colOff>75769</xdr:colOff>
      <xdr:row>12</xdr:row>
      <xdr:rowOff>352862</xdr:rowOff>
    </xdr:to>
    <xdr:sp macro="" textlink="">
      <xdr:nvSpPr>
        <xdr:cNvPr id="2" name="Bent Arrow 1">
          <a:extLst>
            <a:ext uri="{FF2B5EF4-FFF2-40B4-BE49-F238E27FC236}">
              <a16:creationId xmlns:a16="http://schemas.microsoft.com/office/drawing/2014/main" id="{F3913D8B-E5A1-164F-9703-1A8BD25F9894}"/>
            </a:ext>
          </a:extLst>
        </xdr:cNvPr>
        <xdr:cNvSpPr/>
      </xdr:nvSpPr>
      <xdr:spPr>
        <a:xfrm rot="5400000">
          <a:off x="9535537" y="2177142"/>
          <a:ext cx="605598" cy="3861452"/>
        </a:xfrm>
        <a:prstGeom prst="bentArrow">
          <a:avLst>
            <a:gd name="adj1" fmla="val 14933"/>
            <a:gd name="adj2" fmla="val 25000"/>
            <a:gd name="adj3" fmla="val 25000"/>
            <a:gd name="adj4" fmla="val 43750"/>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30</xdr:col>
      <xdr:colOff>47838</xdr:colOff>
      <xdr:row>9</xdr:row>
      <xdr:rowOff>153375</xdr:rowOff>
    </xdr:from>
    <xdr:to>
      <xdr:col>36</xdr:col>
      <xdr:colOff>166179</xdr:colOff>
      <xdr:row>20</xdr:row>
      <xdr:rowOff>64432</xdr:rowOff>
    </xdr:to>
    <xdr:sp macro="" textlink="">
      <xdr:nvSpPr>
        <xdr:cNvPr id="3" name="Bent Arrow 2">
          <a:extLst>
            <a:ext uri="{FF2B5EF4-FFF2-40B4-BE49-F238E27FC236}">
              <a16:creationId xmlns:a16="http://schemas.microsoft.com/office/drawing/2014/main" id="{6E90A466-A4B5-3343-97BC-C93B01AC7F0C}"/>
            </a:ext>
          </a:extLst>
        </xdr:cNvPr>
        <xdr:cNvSpPr/>
      </xdr:nvSpPr>
      <xdr:spPr>
        <a:xfrm rot="5400000">
          <a:off x="9715200" y="4517965"/>
          <a:ext cx="4170203" cy="1233463"/>
        </a:xfrm>
        <a:prstGeom prst="bentArrow">
          <a:avLst>
            <a:gd name="adj1" fmla="val 6244"/>
            <a:gd name="adj2" fmla="val 3122"/>
            <a:gd name="adj3" fmla="val 3154"/>
            <a:gd name="adj4" fmla="val 640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37</xdr:col>
      <xdr:colOff>52261</xdr:colOff>
      <xdr:row>21</xdr:row>
      <xdr:rowOff>113354</xdr:rowOff>
    </xdr:from>
    <xdr:to>
      <xdr:col>38</xdr:col>
      <xdr:colOff>96084</xdr:colOff>
      <xdr:row>21</xdr:row>
      <xdr:rowOff>354281</xdr:rowOff>
    </xdr:to>
    <xdr:sp macro="" textlink="">
      <xdr:nvSpPr>
        <xdr:cNvPr id="4" name="Bent Arrow 3">
          <a:extLst>
            <a:ext uri="{FF2B5EF4-FFF2-40B4-BE49-F238E27FC236}">
              <a16:creationId xmlns:a16="http://schemas.microsoft.com/office/drawing/2014/main" id="{DF5E801C-1F70-EE4E-9AB1-7C6A3E770DB1}"/>
            </a:ext>
          </a:extLst>
        </xdr:cNvPr>
        <xdr:cNvSpPr/>
      </xdr:nvSpPr>
      <xdr:spPr>
        <a:xfrm rot="5400000">
          <a:off x="12483343" y="7661540"/>
          <a:ext cx="240927" cy="22967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39</xdr:col>
      <xdr:colOff>53226</xdr:colOff>
      <xdr:row>22</xdr:row>
      <xdr:rowOff>63224</xdr:rowOff>
    </xdr:from>
    <xdr:to>
      <xdr:col>40</xdr:col>
      <xdr:colOff>97050</xdr:colOff>
      <xdr:row>22</xdr:row>
      <xdr:rowOff>302134</xdr:rowOff>
    </xdr:to>
    <xdr:sp macro="" textlink="">
      <xdr:nvSpPr>
        <xdr:cNvPr id="5" name="Bent Arrow 4">
          <a:extLst>
            <a:ext uri="{FF2B5EF4-FFF2-40B4-BE49-F238E27FC236}">
              <a16:creationId xmlns:a16="http://schemas.microsoft.com/office/drawing/2014/main" id="{D116460E-7620-F345-BE58-32A7E36E3847}"/>
            </a:ext>
          </a:extLst>
        </xdr:cNvPr>
        <xdr:cNvSpPr/>
      </xdr:nvSpPr>
      <xdr:spPr>
        <a:xfrm rot="5400000">
          <a:off x="12857025" y="7997596"/>
          <a:ext cx="238910" cy="22967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41</xdr:col>
      <xdr:colOff>63858</xdr:colOff>
      <xdr:row>23</xdr:row>
      <xdr:rowOff>116449</xdr:rowOff>
    </xdr:from>
    <xdr:to>
      <xdr:col>44</xdr:col>
      <xdr:colOff>34461</xdr:colOff>
      <xdr:row>23</xdr:row>
      <xdr:rowOff>296078</xdr:rowOff>
    </xdr:to>
    <xdr:sp macro="" textlink="">
      <xdr:nvSpPr>
        <xdr:cNvPr id="6" name="Bent Arrow 5">
          <a:extLst>
            <a:ext uri="{FF2B5EF4-FFF2-40B4-BE49-F238E27FC236}">
              <a16:creationId xmlns:a16="http://schemas.microsoft.com/office/drawing/2014/main" id="{BAC41613-188C-144D-968C-36132901A400}"/>
            </a:ext>
          </a:extLst>
        </xdr:cNvPr>
        <xdr:cNvSpPr/>
      </xdr:nvSpPr>
      <xdr:spPr>
        <a:xfrm rot="5400000">
          <a:off x="13418247" y="8259133"/>
          <a:ext cx="179629" cy="528164"/>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45</xdr:col>
      <xdr:colOff>69094</xdr:colOff>
      <xdr:row>24</xdr:row>
      <xdr:rowOff>80958</xdr:rowOff>
    </xdr:from>
    <xdr:to>
      <xdr:col>46</xdr:col>
      <xdr:colOff>112918</xdr:colOff>
      <xdr:row>24</xdr:row>
      <xdr:rowOff>319869</xdr:rowOff>
    </xdr:to>
    <xdr:sp macro="" textlink="">
      <xdr:nvSpPr>
        <xdr:cNvPr id="7" name="Bent Arrow 6">
          <a:extLst>
            <a:ext uri="{FF2B5EF4-FFF2-40B4-BE49-F238E27FC236}">
              <a16:creationId xmlns:a16="http://schemas.microsoft.com/office/drawing/2014/main" id="{97B76CA2-09F4-A241-8509-DCFF6F79AE8A}"/>
            </a:ext>
          </a:extLst>
        </xdr:cNvPr>
        <xdr:cNvSpPr/>
      </xdr:nvSpPr>
      <xdr:spPr>
        <a:xfrm rot="5400000">
          <a:off x="13988014" y="8789721"/>
          <a:ext cx="238911" cy="22967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48</xdr:col>
      <xdr:colOff>52180</xdr:colOff>
      <xdr:row>25</xdr:row>
      <xdr:rowOff>150534</xdr:rowOff>
    </xdr:from>
    <xdr:to>
      <xdr:col>49</xdr:col>
      <xdr:colOff>139391</xdr:colOff>
      <xdr:row>25</xdr:row>
      <xdr:rowOff>358701</xdr:rowOff>
    </xdr:to>
    <xdr:sp macro="" textlink="">
      <xdr:nvSpPr>
        <xdr:cNvPr id="8" name="Bent Arrow 7">
          <a:extLst>
            <a:ext uri="{FF2B5EF4-FFF2-40B4-BE49-F238E27FC236}">
              <a16:creationId xmlns:a16="http://schemas.microsoft.com/office/drawing/2014/main" id="{66010EC1-94D8-7D4D-9C3A-B9C9D68E915B}"/>
            </a:ext>
          </a:extLst>
        </xdr:cNvPr>
        <xdr:cNvSpPr/>
      </xdr:nvSpPr>
      <xdr:spPr>
        <a:xfrm rot="5400000">
          <a:off x="14565726" y="9209427"/>
          <a:ext cx="208167" cy="273064"/>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11</xdr:col>
      <xdr:colOff>46464</xdr:colOff>
      <xdr:row>11</xdr:row>
      <xdr:rowOff>89161</xdr:rowOff>
    </xdr:from>
    <xdr:to>
      <xdr:col>11</xdr:col>
      <xdr:colOff>184628</xdr:colOff>
      <xdr:row>11</xdr:row>
      <xdr:rowOff>317789</xdr:rowOff>
    </xdr:to>
    <xdr:sp macro="" textlink="">
      <xdr:nvSpPr>
        <xdr:cNvPr id="9" name="Bent Arrow 8">
          <a:extLst>
            <a:ext uri="{FF2B5EF4-FFF2-40B4-BE49-F238E27FC236}">
              <a16:creationId xmlns:a16="http://schemas.microsoft.com/office/drawing/2014/main" id="{A08C487B-83D4-2C4A-9004-EE45259A439E}"/>
            </a:ext>
          </a:extLst>
        </xdr:cNvPr>
        <xdr:cNvSpPr/>
      </xdr:nvSpPr>
      <xdr:spPr>
        <a:xfrm rot="5400000">
          <a:off x="7605744" y="3805003"/>
          <a:ext cx="228628" cy="138164"/>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39</xdr:col>
      <xdr:colOff>44351</xdr:colOff>
      <xdr:row>17</xdr:row>
      <xdr:rowOff>122403</xdr:rowOff>
    </xdr:from>
    <xdr:to>
      <xdr:col>39</xdr:col>
      <xdr:colOff>109544</xdr:colOff>
      <xdr:row>17</xdr:row>
      <xdr:rowOff>314026</xdr:rowOff>
    </xdr:to>
    <xdr:sp macro="" textlink="">
      <xdr:nvSpPr>
        <xdr:cNvPr id="10" name="Bent Arrow 9">
          <a:extLst>
            <a:ext uri="{FF2B5EF4-FFF2-40B4-BE49-F238E27FC236}">
              <a16:creationId xmlns:a16="http://schemas.microsoft.com/office/drawing/2014/main" id="{D34CE172-0783-E045-A0D4-4CA8CCFDB5AB}"/>
            </a:ext>
          </a:extLst>
        </xdr:cNvPr>
        <xdr:cNvSpPr/>
      </xdr:nvSpPr>
      <xdr:spPr>
        <a:xfrm rot="5400000">
          <a:off x="12789551" y="6179398"/>
          <a:ext cx="191623" cy="65193"/>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51</xdr:col>
      <xdr:colOff>81396</xdr:colOff>
      <xdr:row>27</xdr:row>
      <xdr:rowOff>104317</xdr:rowOff>
    </xdr:from>
    <xdr:to>
      <xdr:col>52</xdr:col>
      <xdr:colOff>125218</xdr:colOff>
      <xdr:row>27</xdr:row>
      <xdr:rowOff>343227</xdr:rowOff>
    </xdr:to>
    <xdr:sp macro="" textlink="">
      <xdr:nvSpPr>
        <xdr:cNvPr id="11" name="Bent Arrow 10">
          <a:extLst>
            <a:ext uri="{FF2B5EF4-FFF2-40B4-BE49-F238E27FC236}">
              <a16:creationId xmlns:a16="http://schemas.microsoft.com/office/drawing/2014/main" id="{E6BAE3E5-9F91-774B-8CF2-ACAC5DBC3369}"/>
            </a:ext>
          </a:extLst>
        </xdr:cNvPr>
        <xdr:cNvSpPr/>
      </xdr:nvSpPr>
      <xdr:spPr>
        <a:xfrm rot="5400000">
          <a:off x="15115438" y="9974666"/>
          <a:ext cx="238910" cy="229675"/>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53</xdr:col>
      <xdr:colOff>91062</xdr:colOff>
      <xdr:row>28</xdr:row>
      <xdr:rowOff>118753</xdr:rowOff>
    </xdr:from>
    <xdr:to>
      <xdr:col>54</xdr:col>
      <xdr:colOff>134886</xdr:colOff>
      <xdr:row>28</xdr:row>
      <xdr:rowOff>357663</xdr:rowOff>
    </xdr:to>
    <xdr:sp macro="" textlink="">
      <xdr:nvSpPr>
        <xdr:cNvPr id="12" name="Bent Arrow 11">
          <a:extLst>
            <a:ext uri="{FF2B5EF4-FFF2-40B4-BE49-F238E27FC236}">
              <a16:creationId xmlns:a16="http://schemas.microsoft.com/office/drawing/2014/main" id="{EFB6EDC1-32BF-8645-B3D1-DAEB712EACB9}"/>
            </a:ext>
          </a:extLst>
        </xdr:cNvPr>
        <xdr:cNvSpPr/>
      </xdr:nvSpPr>
      <xdr:spPr>
        <a:xfrm rot="5400000">
          <a:off x="15496812" y="10376296"/>
          <a:ext cx="238910" cy="229678"/>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55</xdr:col>
      <xdr:colOff>78266</xdr:colOff>
      <xdr:row>29</xdr:row>
      <xdr:rowOff>97867</xdr:rowOff>
    </xdr:from>
    <xdr:to>
      <xdr:col>56</xdr:col>
      <xdr:colOff>122088</xdr:colOff>
      <xdr:row>29</xdr:row>
      <xdr:rowOff>336778</xdr:rowOff>
    </xdr:to>
    <xdr:sp macro="" textlink="">
      <xdr:nvSpPr>
        <xdr:cNvPr id="13" name="Bent Arrow 12">
          <a:extLst>
            <a:ext uri="{FF2B5EF4-FFF2-40B4-BE49-F238E27FC236}">
              <a16:creationId xmlns:a16="http://schemas.microsoft.com/office/drawing/2014/main" id="{6B98D002-8E92-8E41-A341-EC33E5B86421}"/>
            </a:ext>
          </a:extLst>
        </xdr:cNvPr>
        <xdr:cNvSpPr/>
      </xdr:nvSpPr>
      <xdr:spPr>
        <a:xfrm rot="5400000">
          <a:off x="15855721" y="10742607"/>
          <a:ext cx="238911" cy="22967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58</xdr:col>
      <xdr:colOff>94950</xdr:colOff>
      <xdr:row>35</xdr:row>
      <xdr:rowOff>75404</xdr:rowOff>
    </xdr:from>
    <xdr:to>
      <xdr:col>59</xdr:col>
      <xdr:colOff>138772</xdr:colOff>
      <xdr:row>35</xdr:row>
      <xdr:rowOff>323905</xdr:rowOff>
    </xdr:to>
    <xdr:sp macro="" textlink="">
      <xdr:nvSpPr>
        <xdr:cNvPr id="14" name="Bent Arrow 13">
          <a:extLst>
            <a:ext uri="{FF2B5EF4-FFF2-40B4-BE49-F238E27FC236}">
              <a16:creationId xmlns:a16="http://schemas.microsoft.com/office/drawing/2014/main" id="{3EF4914E-5F02-0F46-8E04-5AE6770A4F8C}"/>
            </a:ext>
          </a:extLst>
        </xdr:cNvPr>
        <xdr:cNvSpPr/>
      </xdr:nvSpPr>
      <xdr:spPr>
        <a:xfrm rot="5400000">
          <a:off x="16743140" y="12973956"/>
          <a:ext cx="248501" cy="23624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61</xdr:col>
      <xdr:colOff>75837</xdr:colOff>
      <xdr:row>36</xdr:row>
      <xdr:rowOff>142793</xdr:rowOff>
    </xdr:from>
    <xdr:to>
      <xdr:col>62</xdr:col>
      <xdr:colOff>71573</xdr:colOff>
      <xdr:row>36</xdr:row>
      <xdr:rowOff>312239</xdr:rowOff>
    </xdr:to>
    <xdr:sp macro="" textlink="">
      <xdr:nvSpPr>
        <xdr:cNvPr id="15" name="Bent Arrow 14">
          <a:extLst>
            <a:ext uri="{FF2B5EF4-FFF2-40B4-BE49-F238E27FC236}">
              <a16:creationId xmlns:a16="http://schemas.microsoft.com/office/drawing/2014/main" id="{1C572345-F280-694A-A6AD-DA1AEA6A7083}"/>
            </a:ext>
          </a:extLst>
        </xdr:cNvPr>
        <xdr:cNvSpPr/>
      </xdr:nvSpPr>
      <xdr:spPr>
        <a:xfrm rot="5400000">
          <a:off x="17316785" y="13410709"/>
          <a:ext cx="169446" cy="188160"/>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64</xdr:col>
      <xdr:colOff>55492</xdr:colOff>
      <xdr:row>38</xdr:row>
      <xdr:rowOff>99568</xdr:rowOff>
    </xdr:from>
    <xdr:to>
      <xdr:col>65</xdr:col>
      <xdr:colOff>99314</xdr:colOff>
      <xdr:row>38</xdr:row>
      <xdr:rowOff>348069</xdr:rowOff>
    </xdr:to>
    <xdr:sp macro="" textlink="">
      <xdr:nvSpPr>
        <xdr:cNvPr id="16" name="Bent Arrow 15">
          <a:extLst>
            <a:ext uri="{FF2B5EF4-FFF2-40B4-BE49-F238E27FC236}">
              <a16:creationId xmlns:a16="http://schemas.microsoft.com/office/drawing/2014/main" id="{75AF889B-79D7-744E-BFEC-E163799EC11C}"/>
            </a:ext>
          </a:extLst>
        </xdr:cNvPr>
        <xdr:cNvSpPr/>
      </xdr:nvSpPr>
      <xdr:spPr>
        <a:xfrm rot="5400000">
          <a:off x="17921112" y="14197308"/>
          <a:ext cx="248501" cy="236862"/>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69</xdr:col>
      <xdr:colOff>60339</xdr:colOff>
      <xdr:row>39</xdr:row>
      <xdr:rowOff>106892</xdr:rowOff>
    </xdr:from>
    <xdr:to>
      <xdr:col>70</xdr:col>
      <xdr:colOff>99019</xdr:colOff>
      <xdr:row>39</xdr:row>
      <xdr:rowOff>355393</xdr:rowOff>
    </xdr:to>
    <xdr:sp macro="" textlink="">
      <xdr:nvSpPr>
        <xdr:cNvPr id="17" name="Bent Arrow 16">
          <a:extLst>
            <a:ext uri="{FF2B5EF4-FFF2-40B4-BE49-F238E27FC236}">
              <a16:creationId xmlns:a16="http://schemas.microsoft.com/office/drawing/2014/main" id="{5B8255E2-C5A8-1E44-ADF2-AA77B00688B9}"/>
            </a:ext>
          </a:extLst>
        </xdr:cNvPr>
        <xdr:cNvSpPr/>
      </xdr:nvSpPr>
      <xdr:spPr>
        <a:xfrm rot="5400000">
          <a:off x="18888588" y="14593283"/>
          <a:ext cx="248501" cy="231720"/>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72</xdr:col>
      <xdr:colOff>35670</xdr:colOff>
      <xdr:row>40</xdr:row>
      <xdr:rowOff>102096</xdr:rowOff>
    </xdr:from>
    <xdr:to>
      <xdr:col>73</xdr:col>
      <xdr:colOff>79492</xdr:colOff>
      <xdr:row>40</xdr:row>
      <xdr:rowOff>350597</xdr:rowOff>
    </xdr:to>
    <xdr:sp macro="" textlink="">
      <xdr:nvSpPr>
        <xdr:cNvPr id="18" name="Bent Arrow 17">
          <a:extLst>
            <a:ext uri="{FF2B5EF4-FFF2-40B4-BE49-F238E27FC236}">
              <a16:creationId xmlns:a16="http://schemas.microsoft.com/office/drawing/2014/main" id="{A6395D8F-2F45-AD4A-A896-37F38296646E}"/>
            </a:ext>
          </a:extLst>
        </xdr:cNvPr>
        <xdr:cNvSpPr/>
      </xdr:nvSpPr>
      <xdr:spPr>
        <a:xfrm rot="5400000">
          <a:off x="19445610" y="14971996"/>
          <a:ext cx="248501" cy="236862"/>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33</xdr:col>
      <xdr:colOff>9065</xdr:colOff>
      <xdr:row>8</xdr:row>
      <xdr:rowOff>374186</xdr:rowOff>
    </xdr:from>
    <xdr:to>
      <xdr:col>35</xdr:col>
      <xdr:colOff>49707</xdr:colOff>
      <xdr:row>10</xdr:row>
      <xdr:rowOff>29291</xdr:rowOff>
    </xdr:to>
    <xdr:sp macro="" textlink="">
      <xdr:nvSpPr>
        <xdr:cNvPr id="19" name="Diamond 18">
          <a:extLst>
            <a:ext uri="{FF2B5EF4-FFF2-40B4-BE49-F238E27FC236}">
              <a16:creationId xmlns:a16="http://schemas.microsoft.com/office/drawing/2014/main" id="{95603D8A-2C21-CE49-B5DE-67C0978638BA}"/>
            </a:ext>
          </a:extLst>
        </xdr:cNvPr>
        <xdr:cNvSpPr/>
      </xdr:nvSpPr>
      <xdr:spPr>
        <a:xfrm>
          <a:off x="11702358" y="2883210"/>
          <a:ext cx="412349" cy="429496"/>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38</xdr:col>
      <xdr:colOff>113943</xdr:colOff>
      <xdr:row>14</xdr:row>
      <xdr:rowOff>371192</xdr:rowOff>
    </xdr:from>
    <xdr:to>
      <xdr:col>40</xdr:col>
      <xdr:colOff>154585</xdr:colOff>
      <xdr:row>16</xdr:row>
      <xdr:rowOff>26297</xdr:rowOff>
    </xdr:to>
    <xdr:sp macro="" textlink="">
      <xdr:nvSpPr>
        <xdr:cNvPr id="20" name="Diamond 19">
          <a:extLst>
            <a:ext uri="{FF2B5EF4-FFF2-40B4-BE49-F238E27FC236}">
              <a16:creationId xmlns:a16="http://schemas.microsoft.com/office/drawing/2014/main" id="{3A10AD02-8600-0249-8DB4-5505E8D07CD2}"/>
            </a:ext>
          </a:extLst>
        </xdr:cNvPr>
        <xdr:cNvSpPr/>
      </xdr:nvSpPr>
      <xdr:spPr>
        <a:xfrm>
          <a:off x="12736504" y="5203387"/>
          <a:ext cx="412349" cy="429495"/>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46</xdr:col>
      <xdr:colOff>170673</xdr:colOff>
      <xdr:row>19</xdr:row>
      <xdr:rowOff>378122</xdr:rowOff>
    </xdr:from>
    <xdr:to>
      <xdr:col>49</xdr:col>
      <xdr:colOff>30603</xdr:colOff>
      <xdr:row>21</xdr:row>
      <xdr:rowOff>43922</xdr:rowOff>
    </xdr:to>
    <xdr:sp macro="" textlink="">
      <xdr:nvSpPr>
        <xdr:cNvPr id="21" name="Diamond 20">
          <a:extLst>
            <a:ext uri="{FF2B5EF4-FFF2-40B4-BE49-F238E27FC236}">
              <a16:creationId xmlns:a16="http://schemas.microsoft.com/office/drawing/2014/main" id="{42D1EB94-C6AF-7240-96E6-E7AFF44C56D2}"/>
            </a:ext>
          </a:extLst>
        </xdr:cNvPr>
        <xdr:cNvSpPr/>
      </xdr:nvSpPr>
      <xdr:spPr>
        <a:xfrm>
          <a:off x="14280063" y="7146293"/>
          <a:ext cx="417491" cy="440190"/>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67</xdr:col>
      <xdr:colOff>115197</xdr:colOff>
      <xdr:row>25</xdr:row>
      <xdr:rowOff>351051</xdr:rowOff>
    </xdr:from>
    <xdr:to>
      <xdr:col>69</xdr:col>
      <xdr:colOff>169600</xdr:colOff>
      <xdr:row>27</xdr:row>
      <xdr:rowOff>3929</xdr:rowOff>
    </xdr:to>
    <xdr:sp macro="" textlink="">
      <xdr:nvSpPr>
        <xdr:cNvPr id="22" name="Diamond 21">
          <a:extLst>
            <a:ext uri="{FF2B5EF4-FFF2-40B4-BE49-F238E27FC236}">
              <a16:creationId xmlns:a16="http://schemas.microsoft.com/office/drawing/2014/main" id="{506B8690-BC6B-1944-A2A7-3B4C3F8ECB54}"/>
            </a:ext>
          </a:extLst>
        </xdr:cNvPr>
        <xdr:cNvSpPr/>
      </xdr:nvSpPr>
      <xdr:spPr>
        <a:xfrm>
          <a:off x="18127514" y="9442392"/>
          <a:ext cx="426110" cy="427269"/>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74</xdr:col>
      <xdr:colOff>112454</xdr:colOff>
      <xdr:row>36</xdr:row>
      <xdr:rowOff>369922</xdr:rowOff>
    </xdr:from>
    <xdr:to>
      <xdr:col>76</xdr:col>
      <xdr:colOff>167928</xdr:colOff>
      <xdr:row>38</xdr:row>
      <xdr:rowOff>22798</xdr:rowOff>
    </xdr:to>
    <xdr:sp macro="" textlink="">
      <xdr:nvSpPr>
        <xdr:cNvPr id="23" name="Diamond 22">
          <a:extLst>
            <a:ext uri="{FF2B5EF4-FFF2-40B4-BE49-F238E27FC236}">
              <a16:creationId xmlns:a16="http://schemas.microsoft.com/office/drawing/2014/main" id="{4574F7B4-49CC-7445-8423-0CB97F98A6FB}"/>
            </a:ext>
          </a:extLst>
        </xdr:cNvPr>
        <xdr:cNvSpPr/>
      </xdr:nvSpPr>
      <xdr:spPr>
        <a:xfrm>
          <a:off x="19845560" y="13647195"/>
          <a:ext cx="440323" cy="422573"/>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76</xdr:col>
      <xdr:colOff>130490</xdr:colOff>
      <xdr:row>8</xdr:row>
      <xdr:rowOff>0</xdr:rowOff>
    </xdr:from>
    <xdr:to>
      <xdr:col>78</xdr:col>
      <xdr:colOff>171132</xdr:colOff>
      <xdr:row>9</xdr:row>
      <xdr:rowOff>42300</xdr:rowOff>
    </xdr:to>
    <xdr:sp macro="" textlink="">
      <xdr:nvSpPr>
        <xdr:cNvPr id="24" name="Diamond 23">
          <a:extLst>
            <a:ext uri="{FF2B5EF4-FFF2-40B4-BE49-F238E27FC236}">
              <a16:creationId xmlns:a16="http://schemas.microsoft.com/office/drawing/2014/main" id="{5EFD7973-775B-094F-B0E9-A501A813694E}"/>
            </a:ext>
          </a:extLst>
        </xdr:cNvPr>
        <xdr:cNvSpPr/>
      </xdr:nvSpPr>
      <xdr:spPr>
        <a:xfrm>
          <a:off x="19815490" y="2509024"/>
          <a:ext cx="412349" cy="429496"/>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75</xdr:col>
      <xdr:colOff>187574</xdr:colOff>
      <xdr:row>37</xdr:row>
      <xdr:rowOff>166403</xdr:rowOff>
    </xdr:from>
    <xdr:to>
      <xdr:col>77</xdr:col>
      <xdr:colOff>56085</xdr:colOff>
      <xdr:row>42</xdr:row>
      <xdr:rowOff>343215</xdr:rowOff>
    </xdr:to>
    <xdr:sp macro="" textlink="">
      <xdr:nvSpPr>
        <xdr:cNvPr id="25" name="Bent Arrow 24">
          <a:extLst>
            <a:ext uri="{FF2B5EF4-FFF2-40B4-BE49-F238E27FC236}">
              <a16:creationId xmlns:a16="http://schemas.microsoft.com/office/drawing/2014/main" id="{779C1C0E-1B36-D24A-9B08-B2450CAF4EDF}"/>
            </a:ext>
          </a:extLst>
        </xdr:cNvPr>
        <xdr:cNvSpPr/>
      </xdr:nvSpPr>
      <xdr:spPr>
        <a:xfrm rot="5400000">
          <a:off x="19189256" y="14752372"/>
          <a:ext cx="2101055" cy="253360"/>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78</xdr:col>
      <xdr:colOff>79160</xdr:colOff>
      <xdr:row>43</xdr:row>
      <xdr:rowOff>166402</xdr:rowOff>
    </xdr:from>
    <xdr:to>
      <xdr:col>79</xdr:col>
      <xdr:colOff>87062</xdr:colOff>
      <xdr:row>44</xdr:row>
      <xdr:rowOff>312239</xdr:rowOff>
    </xdr:to>
    <xdr:sp macro="" textlink="">
      <xdr:nvSpPr>
        <xdr:cNvPr id="26" name="Bent Arrow 25">
          <a:extLst>
            <a:ext uri="{FF2B5EF4-FFF2-40B4-BE49-F238E27FC236}">
              <a16:creationId xmlns:a16="http://schemas.microsoft.com/office/drawing/2014/main" id="{C13E066E-3E6D-CF4C-B427-24006E229DCF}"/>
            </a:ext>
          </a:extLst>
        </xdr:cNvPr>
        <xdr:cNvSpPr/>
      </xdr:nvSpPr>
      <xdr:spPr>
        <a:xfrm rot="5400000">
          <a:off x="20416783" y="16302794"/>
          <a:ext cx="530686" cy="20032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90</xdr:col>
      <xdr:colOff>125464</xdr:colOff>
      <xdr:row>44</xdr:row>
      <xdr:rowOff>351956</xdr:rowOff>
    </xdr:from>
    <xdr:to>
      <xdr:col>92</xdr:col>
      <xdr:colOff>180937</xdr:colOff>
      <xdr:row>46</xdr:row>
      <xdr:rowOff>4832</xdr:rowOff>
    </xdr:to>
    <xdr:sp macro="" textlink="">
      <xdr:nvSpPr>
        <xdr:cNvPr id="27" name="Diamond 26">
          <a:extLst>
            <a:ext uri="{FF2B5EF4-FFF2-40B4-BE49-F238E27FC236}">
              <a16:creationId xmlns:a16="http://schemas.microsoft.com/office/drawing/2014/main" id="{D989B94B-A619-0D4B-93B9-BCF27019B018}"/>
            </a:ext>
          </a:extLst>
        </xdr:cNvPr>
        <xdr:cNvSpPr/>
      </xdr:nvSpPr>
      <xdr:spPr>
        <a:xfrm>
          <a:off x="22937358" y="16708017"/>
          <a:ext cx="440321" cy="422573"/>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77</xdr:col>
      <xdr:colOff>76522</xdr:colOff>
      <xdr:row>45</xdr:row>
      <xdr:rowOff>380454</xdr:rowOff>
    </xdr:from>
    <xdr:to>
      <xdr:col>79</xdr:col>
      <xdr:colOff>131996</xdr:colOff>
      <xdr:row>47</xdr:row>
      <xdr:rowOff>33330</xdr:rowOff>
    </xdr:to>
    <xdr:sp macro="" textlink="">
      <xdr:nvSpPr>
        <xdr:cNvPr id="28" name="Diamond 27">
          <a:extLst>
            <a:ext uri="{FF2B5EF4-FFF2-40B4-BE49-F238E27FC236}">
              <a16:creationId xmlns:a16="http://schemas.microsoft.com/office/drawing/2014/main" id="{E79C03D1-7E2E-284F-90A9-D1A3B093F225}"/>
            </a:ext>
          </a:extLst>
        </xdr:cNvPr>
        <xdr:cNvSpPr/>
      </xdr:nvSpPr>
      <xdr:spPr>
        <a:xfrm>
          <a:off x="20386901" y="17121363"/>
          <a:ext cx="440322" cy="422573"/>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86</xdr:col>
      <xdr:colOff>138473</xdr:colOff>
      <xdr:row>49</xdr:row>
      <xdr:rowOff>364965</xdr:rowOff>
    </xdr:from>
    <xdr:to>
      <xdr:col>89</xdr:col>
      <xdr:colOff>1522</xdr:colOff>
      <xdr:row>51</xdr:row>
      <xdr:rowOff>17842</xdr:rowOff>
    </xdr:to>
    <xdr:sp macro="" textlink="">
      <xdr:nvSpPr>
        <xdr:cNvPr id="29" name="Diamond 28">
          <a:extLst>
            <a:ext uri="{FF2B5EF4-FFF2-40B4-BE49-F238E27FC236}">
              <a16:creationId xmlns:a16="http://schemas.microsoft.com/office/drawing/2014/main" id="{4ADFC596-6B5D-BC46-AD1B-0F32A5847B88}"/>
            </a:ext>
          </a:extLst>
        </xdr:cNvPr>
        <xdr:cNvSpPr/>
      </xdr:nvSpPr>
      <xdr:spPr>
        <a:xfrm>
          <a:off x="22180670" y="18645268"/>
          <a:ext cx="440322" cy="422574"/>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79</xdr:col>
      <xdr:colOff>76681</xdr:colOff>
      <xdr:row>46</xdr:row>
      <xdr:rowOff>179411</xdr:rowOff>
    </xdr:from>
    <xdr:to>
      <xdr:col>80</xdr:col>
      <xdr:colOff>118037</xdr:colOff>
      <xdr:row>49</xdr:row>
      <xdr:rowOff>327724</xdr:rowOff>
    </xdr:to>
    <xdr:sp macro="" textlink="">
      <xdr:nvSpPr>
        <xdr:cNvPr id="30" name="Bent Arrow 29">
          <a:extLst>
            <a:ext uri="{FF2B5EF4-FFF2-40B4-BE49-F238E27FC236}">
              <a16:creationId xmlns:a16="http://schemas.microsoft.com/office/drawing/2014/main" id="{07C14ED8-5781-1541-BB18-1A2FC67DF3D5}"/>
            </a:ext>
          </a:extLst>
        </xdr:cNvPr>
        <xdr:cNvSpPr/>
      </xdr:nvSpPr>
      <xdr:spPr>
        <a:xfrm rot="5400000">
          <a:off x="20237370" y="17839707"/>
          <a:ext cx="1302858" cy="233781"/>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88</xdr:col>
      <xdr:colOff>120508</xdr:colOff>
      <xdr:row>51</xdr:row>
      <xdr:rowOff>377975</xdr:rowOff>
    </xdr:from>
    <xdr:to>
      <xdr:col>90</xdr:col>
      <xdr:colOff>175982</xdr:colOff>
      <xdr:row>53</xdr:row>
      <xdr:rowOff>30852</xdr:rowOff>
    </xdr:to>
    <xdr:sp macro="" textlink="">
      <xdr:nvSpPr>
        <xdr:cNvPr id="31" name="Diamond 30">
          <a:extLst>
            <a:ext uri="{FF2B5EF4-FFF2-40B4-BE49-F238E27FC236}">
              <a16:creationId xmlns:a16="http://schemas.microsoft.com/office/drawing/2014/main" id="{5C5DCB7E-2273-2C47-8887-122A45A1C26A}"/>
            </a:ext>
          </a:extLst>
        </xdr:cNvPr>
        <xdr:cNvSpPr/>
      </xdr:nvSpPr>
      <xdr:spPr>
        <a:xfrm>
          <a:off x="22547553" y="19427975"/>
          <a:ext cx="440323" cy="422574"/>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88</xdr:col>
      <xdr:colOff>123145</xdr:colOff>
      <xdr:row>50</xdr:row>
      <xdr:rowOff>179411</xdr:rowOff>
    </xdr:from>
    <xdr:to>
      <xdr:col>89</xdr:col>
      <xdr:colOff>131047</xdr:colOff>
      <xdr:row>51</xdr:row>
      <xdr:rowOff>325248</xdr:rowOff>
    </xdr:to>
    <xdr:sp macro="" textlink="">
      <xdr:nvSpPr>
        <xdr:cNvPr id="32" name="Bent Arrow 31">
          <a:extLst>
            <a:ext uri="{FF2B5EF4-FFF2-40B4-BE49-F238E27FC236}">
              <a16:creationId xmlns:a16="http://schemas.microsoft.com/office/drawing/2014/main" id="{B291E255-6A08-0742-96C0-840EBC1FE0BA}"/>
            </a:ext>
          </a:extLst>
        </xdr:cNvPr>
        <xdr:cNvSpPr/>
      </xdr:nvSpPr>
      <xdr:spPr>
        <a:xfrm rot="5400000">
          <a:off x="22385011" y="19009742"/>
          <a:ext cx="530685" cy="200327"/>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89</xdr:col>
      <xdr:colOff>48184</xdr:colOff>
      <xdr:row>54</xdr:row>
      <xdr:rowOff>135428</xdr:rowOff>
    </xdr:from>
    <xdr:to>
      <xdr:col>89</xdr:col>
      <xdr:colOff>149013</xdr:colOff>
      <xdr:row>54</xdr:row>
      <xdr:rowOff>327728</xdr:rowOff>
    </xdr:to>
    <xdr:sp macro="" textlink="">
      <xdr:nvSpPr>
        <xdr:cNvPr id="33" name="Bent Arrow 32">
          <a:extLst>
            <a:ext uri="{FF2B5EF4-FFF2-40B4-BE49-F238E27FC236}">
              <a16:creationId xmlns:a16="http://schemas.microsoft.com/office/drawing/2014/main" id="{2BD87BA2-1D99-7F43-B6C9-40D6294B4809}"/>
            </a:ext>
          </a:extLst>
        </xdr:cNvPr>
        <xdr:cNvSpPr/>
      </xdr:nvSpPr>
      <xdr:spPr>
        <a:xfrm rot="5400000">
          <a:off x="22621919" y="20385708"/>
          <a:ext cx="192300" cy="100829"/>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90</xdr:col>
      <xdr:colOff>102542</xdr:colOff>
      <xdr:row>56</xdr:row>
      <xdr:rowOff>360009</xdr:rowOff>
    </xdr:from>
    <xdr:to>
      <xdr:col>92</xdr:col>
      <xdr:colOff>158015</xdr:colOff>
      <xdr:row>58</xdr:row>
      <xdr:rowOff>12886</xdr:rowOff>
    </xdr:to>
    <xdr:sp macro="" textlink="">
      <xdr:nvSpPr>
        <xdr:cNvPr id="34" name="Diamond 33">
          <a:extLst>
            <a:ext uri="{FF2B5EF4-FFF2-40B4-BE49-F238E27FC236}">
              <a16:creationId xmlns:a16="http://schemas.microsoft.com/office/drawing/2014/main" id="{F0CD0B3D-DAD4-AF4B-9A3B-4E8931C0D069}"/>
            </a:ext>
          </a:extLst>
        </xdr:cNvPr>
        <xdr:cNvSpPr/>
      </xdr:nvSpPr>
      <xdr:spPr>
        <a:xfrm>
          <a:off x="22914436" y="21334251"/>
          <a:ext cx="440321" cy="422574"/>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104</xdr:col>
      <xdr:colOff>138475</xdr:colOff>
      <xdr:row>62</xdr:row>
      <xdr:rowOff>8747</xdr:rowOff>
    </xdr:from>
    <xdr:to>
      <xdr:col>107</xdr:col>
      <xdr:colOff>1524</xdr:colOff>
      <xdr:row>63</xdr:row>
      <xdr:rowOff>48818</xdr:rowOff>
    </xdr:to>
    <xdr:sp macro="" textlink="">
      <xdr:nvSpPr>
        <xdr:cNvPr id="35" name="Diamond 34">
          <a:extLst>
            <a:ext uri="{FF2B5EF4-FFF2-40B4-BE49-F238E27FC236}">
              <a16:creationId xmlns:a16="http://schemas.microsoft.com/office/drawing/2014/main" id="{4E929F38-54B1-7A41-A9EA-395B614D5721}"/>
            </a:ext>
          </a:extLst>
        </xdr:cNvPr>
        <xdr:cNvSpPr/>
      </xdr:nvSpPr>
      <xdr:spPr>
        <a:xfrm>
          <a:off x="25644308" y="23292080"/>
          <a:ext cx="440322" cy="424920"/>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91</xdr:col>
      <xdr:colOff>89533</xdr:colOff>
      <xdr:row>62</xdr:row>
      <xdr:rowOff>362365</xdr:rowOff>
    </xdr:from>
    <xdr:to>
      <xdr:col>93</xdr:col>
      <xdr:colOff>145007</xdr:colOff>
      <xdr:row>64</xdr:row>
      <xdr:rowOff>16357</xdr:rowOff>
    </xdr:to>
    <xdr:sp macro="" textlink="">
      <xdr:nvSpPr>
        <xdr:cNvPr id="36" name="Diamond 35">
          <a:extLst>
            <a:ext uri="{FF2B5EF4-FFF2-40B4-BE49-F238E27FC236}">
              <a16:creationId xmlns:a16="http://schemas.microsoft.com/office/drawing/2014/main" id="{F3090B2F-4808-284F-885E-DE1A012B60E9}"/>
            </a:ext>
          </a:extLst>
        </xdr:cNvPr>
        <xdr:cNvSpPr/>
      </xdr:nvSpPr>
      <xdr:spPr>
        <a:xfrm>
          <a:off x="23173053" y="23720205"/>
          <a:ext cx="441554" cy="426152"/>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100</xdr:col>
      <xdr:colOff>141324</xdr:colOff>
      <xdr:row>66</xdr:row>
      <xdr:rowOff>367196</xdr:rowOff>
    </xdr:from>
    <xdr:to>
      <xdr:col>103</xdr:col>
      <xdr:colOff>10944</xdr:colOff>
      <xdr:row>68</xdr:row>
      <xdr:rowOff>21188</xdr:rowOff>
    </xdr:to>
    <xdr:sp macro="" textlink="">
      <xdr:nvSpPr>
        <xdr:cNvPr id="37" name="Diamond 36">
          <a:extLst>
            <a:ext uri="{FF2B5EF4-FFF2-40B4-BE49-F238E27FC236}">
              <a16:creationId xmlns:a16="http://schemas.microsoft.com/office/drawing/2014/main" id="{2B6D65C9-878F-A544-A607-902B200EC042}"/>
            </a:ext>
          </a:extLst>
        </xdr:cNvPr>
        <xdr:cNvSpPr/>
      </xdr:nvSpPr>
      <xdr:spPr>
        <a:xfrm>
          <a:off x="24962204" y="25269356"/>
          <a:ext cx="448740" cy="426152"/>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93</xdr:col>
      <xdr:colOff>89692</xdr:colOff>
      <xdr:row>63</xdr:row>
      <xdr:rowOff>162438</xdr:rowOff>
    </xdr:from>
    <xdr:to>
      <xdr:col>94</xdr:col>
      <xdr:colOff>131048</xdr:colOff>
      <xdr:row>66</xdr:row>
      <xdr:rowOff>310751</xdr:rowOff>
    </xdr:to>
    <xdr:sp macro="" textlink="">
      <xdr:nvSpPr>
        <xdr:cNvPr id="38" name="Bent Arrow 37">
          <a:extLst>
            <a:ext uri="{FF2B5EF4-FFF2-40B4-BE49-F238E27FC236}">
              <a16:creationId xmlns:a16="http://schemas.microsoft.com/office/drawing/2014/main" id="{45AD15E6-D72A-A248-80B4-9A83ADEA7363}"/>
            </a:ext>
          </a:extLst>
        </xdr:cNvPr>
        <xdr:cNvSpPr/>
      </xdr:nvSpPr>
      <xdr:spPr>
        <a:xfrm rot="5400000">
          <a:off x="23023213" y="24442437"/>
          <a:ext cx="1306553" cy="234396"/>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102</xdr:col>
      <xdr:colOff>133519</xdr:colOff>
      <xdr:row>68</xdr:row>
      <xdr:rowOff>380206</xdr:rowOff>
    </xdr:from>
    <xdr:to>
      <xdr:col>104</xdr:col>
      <xdr:colOff>188993</xdr:colOff>
      <xdr:row>70</xdr:row>
      <xdr:rowOff>34198</xdr:rowOff>
    </xdr:to>
    <xdr:sp macro="" textlink="">
      <xdr:nvSpPr>
        <xdr:cNvPr id="39" name="Diamond 38">
          <a:extLst>
            <a:ext uri="{FF2B5EF4-FFF2-40B4-BE49-F238E27FC236}">
              <a16:creationId xmlns:a16="http://schemas.microsoft.com/office/drawing/2014/main" id="{E7D9927D-1E1A-C34C-B071-F47D31D04D18}"/>
            </a:ext>
          </a:extLst>
        </xdr:cNvPr>
        <xdr:cNvSpPr/>
      </xdr:nvSpPr>
      <xdr:spPr>
        <a:xfrm>
          <a:off x="25340479" y="26054526"/>
          <a:ext cx="441554" cy="426152"/>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102</xdr:col>
      <xdr:colOff>125996</xdr:colOff>
      <xdr:row>67</xdr:row>
      <xdr:rowOff>182758</xdr:rowOff>
    </xdr:from>
    <xdr:to>
      <xdr:col>104</xdr:col>
      <xdr:colOff>40640</xdr:colOff>
      <xdr:row>68</xdr:row>
      <xdr:rowOff>375923</xdr:rowOff>
    </xdr:to>
    <xdr:sp macro="" textlink="">
      <xdr:nvSpPr>
        <xdr:cNvPr id="40" name="Bent Arrow 39">
          <a:extLst>
            <a:ext uri="{FF2B5EF4-FFF2-40B4-BE49-F238E27FC236}">
              <a16:creationId xmlns:a16="http://schemas.microsoft.com/office/drawing/2014/main" id="{98971C27-A463-6E42-A205-1276D3077B3C}"/>
            </a:ext>
          </a:extLst>
        </xdr:cNvPr>
        <xdr:cNvSpPr/>
      </xdr:nvSpPr>
      <xdr:spPr>
        <a:xfrm rot="5400000">
          <a:off x="25193695" y="25610259"/>
          <a:ext cx="579245" cy="300724"/>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103</xdr:col>
      <xdr:colOff>30715</xdr:colOff>
      <xdr:row>71</xdr:row>
      <xdr:rowOff>159094</xdr:rowOff>
    </xdr:from>
    <xdr:to>
      <xdr:col>103</xdr:col>
      <xdr:colOff>131544</xdr:colOff>
      <xdr:row>71</xdr:row>
      <xdr:rowOff>351394</xdr:rowOff>
    </xdr:to>
    <xdr:sp macro="" textlink="">
      <xdr:nvSpPr>
        <xdr:cNvPr id="41" name="Bent Arrow 40">
          <a:extLst>
            <a:ext uri="{FF2B5EF4-FFF2-40B4-BE49-F238E27FC236}">
              <a16:creationId xmlns:a16="http://schemas.microsoft.com/office/drawing/2014/main" id="{FD21F84A-231B-2D42-8BDC-39C060C248BE}"/>
            </a:ext>
          </a:extLst>
        </xdr:cNvPr>
        <xdr:cNvSpPr/>
      </xdr:nvSpPr>
      <xdr:spPr>
        <a:xfrm rot="5400000">
          <a:off x="25384980" y="27037389"/>
          <a:ext cx="192300" cy="100829"/>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104</xdr:col>
      <xdr:colOff>135873</xdr:colOff>
      <xdr:row>73</xdr:row>
      <xdr:rowOff>362240</xdr:rowOff>
    </xdr:from>
    <xdr:to>
      <xdr:col>106</xdr:col>
      <xdr:colOff>191346</xdr:colOff>
      <xdr:row>75</xdr:row>
      <xdr:rowOff>16232</xdr:rowOff>
    </xdr:to>
    <xdr:sp macro="" textlink="">
      <xdr:nvSpPr>
        <xdr:cNvPr id="42" name="Diamond 41">
          <a:extLst>
            <a:ext uri="{FF2B5EF4-FFF2-40B4-BE49-F238E27FC236}">
              <a16:creationId xmlns:a16="http://schemas.microsoft.com/office/drawing/2014/main" id="{3608FBC5-5DBD-574C-9B16-697AE3598031}"/>
            </a:ext>
          </a:extLst>
        </xdr:cNvPr>
        <xdr:cNvSpPr/>
      </xdr:nvSpPr>
      <xdr:spPr>
        <a:xfrm>
          <a:off x="25728913" y="27966960"/>
          <a:ext cx="441553" cy="426152"/>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57</xdr:col>
      <xdr:colOff>135848</xdr:colOff>
      <xdr:row>29</xdr:row>
      <xdr:rowOff>355845</xdr:rowOff>
    </xdr:from>
    <xdr:to>
      <xdr:col>59</xdr:col>
      <xdr:colOff>190250</xdr:colOff>
      <xdr:row>31</xdr:row>
      <xdr:rowOff>8723</xdr:rowOff>
    </xdr:to>
    <xdr:sp macro="" textlink="">
      <xdr:nvSpPr>
        <xdr:cNvPr id="43" name="Diamond 42">
          <a:extLst>
            <a:ext uri="{FF2B5EF4-FFF2-40B4-BE49-F238E27FC236}">
              <a16:creationId xmlns:a16="http://schemas.microsoft.com/office/drawing/2014/main" id="{15C44CD2-C1F3-8646-962C-37B91917825F}"/>
            </a:ext>
          </a:extLst>
        </xdr:cNvPr>
        <xdr:cNvSpPr/>
      </xdr:nvSpPr>
      <xdr:spPr>
        <a:xfrm>
          <a:off x="16797038" y="10757750"/>
          <a:ext cx="447498" cy="408830"/>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59</xdr:col>
      <xdr:colOff>88077</xdr:colOff>
      <xdr:row>30</xdr:row>
      <xdr:rowOff>161997</xdr:rowOff>
    </xdr:from>
    <xdr:to>
      <xdr:col>61</xdr:col>
      <xdr:colOff>50799</xdr:colOff>
      <xdr:row>34</xdr:row>
      <xdr:rowOff>60963</xdr:rowOff>
    </xdr:to>
    <xdr:sp macro="" textlink="">
      <xdr:nvSpPr>
        <xdr:cNvPr id="44" name="Bent Arrow 43">
          <a:extLst>
            <a:ext uri="{FF2B5EF4-FFF2-40B4-BE49-F238E27FC236}">
              <a16:creationId xmlns:a16="http://schemas.microsoft.com/office/drawing/2014/main" id="{4BB21697-FCCE-D948-9266-A99CF60584F5}"/>
            </a:ext>
          </a:extLst>
        </xdr:cNvPr>
        <xdr:cNvSpPr/>
      </xdr:nvSpPr>
      <xdr:spPr>
        <a:xfrm rot="5400000">
          <a:off x="16447075" y="11712519"/>
          <a:ext cx="1443286" cy="348802"/>
        </a:xfrm>
        <a:prstGeom prst="ben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59</xdr:col>
      <xdr:colOff>135847</xdr:colOff>
      <xdr:row>33</xdr:row>
      <xdr:rowOff>355844</xdr:rowOff>
    </xdr:from>
    <xdr:to>
      <xdr:col>61</xdr:col>
      <xdr:colOff>190250</xdr:colOff>
      <xdr:row>35</xdr:row>
      <xdr:rowOff>8722</xdr:rowOff>
    </xdr:to>
    <xdr:sp macro="" textlink="">
      <xdr:nvSpPr>
        <xdr:cNvPr id="45" name="Diamond 44">
          <a:extLst>
            <a:ext uri="{FF2B5EF4-FFF2-40B4-BE49-F238E27FC236}">
              <a16:creationId xmlns:a16="http://schemas.microsoft.com/office/drawing/2014/main" id="{9EFF5491-601D-8A40-B3C8-AC0B981A3EE5}"/>
            </a:ext>
          </a:extLst>
        </xdr:cNvPr>
        <xdr:cNvSpPr/>
      </xdr:nvSpPr>
      <xdr:spPr>
        <a:xfrm>
          <a:off x="17190133" y="12269654"/>
          <a:ext cx="447498" cy="408830"/>
        </a:xfrm>
        <a:prstGeom prst="diamond">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0500" y="95250"/>
          <a:ext cx="1905000" cy="42862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vertex42.com/ExcelTemplates/simple-gantt-chart.html?utm_source=ms&amp;utm_medium=file&amp;utm_campaign=office&amp;utm_content=url" TargetMode="External"/><Relationship Id="rId1" Type="http://schemas.openxmlformats.org/officeDocument/2006/relationships/hyperlink" Target="https://www.vertex42.com/ExcelTemplates/simple-gantt-chart.html?utm_source=ms&amp;utm_medium=file&amp;utm_campaign=office&amp;utm_content=tex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help" TargetMode="External"/><Relationship Id="rId2" Type="http://schemas.openxmlformats.org/officeDocument/2006/relationships/hyperlink" Target="https://www.vertex42.com/ExcelTemplates/simple-gantt-chart.html?utm_source=ms&amp;utm_medium=file&amp;utm_campaign=office&amp;utm_content=url" TargetMode="External"/><Relationship Id="rId1" Type="http://schemas.openxmlformats.org/officeDocument/2006/relationships/hyperlink" Target="https://www.vertex42.com/ExcelTemplates/simple-gantt-chart.html?utm_source=ms&amp;utm_medium=file&amp;utm_campaign=office&amp;utm_content=text" TargetMode="External"/><Relationship Id="rId5" Type="http://schemas.openxmlformats.org/officeDocument/2006/relationships/drawing" Target="../drawings/drawing2.xml"/><Relationship Id="rId4" Type="http://schemas.openxmlformats.org/officeDocument/2006/relationships/hyperlink" Target="https://www.vertex42.com/ExcelTemplates/excel-project-managemen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R240"/>
  <sheetViews>
    <sheetView showGridLines="0" tabSelected="1" showRuler="0" zoomScale="81" zoomScaleNormal="82" zoomScalePageLayoutView="70" workbookViewId="0">
      <pane ySplit="6" topLeftCell="A8" activePane="bottomLeft" state="frozen"/>
      <selection pane="bottomLeft" activeCell="BE13" sqref="BE13"/>
    </sheetView>
  </sheetViews>
  <sheetFormatPr baseColWidth="10" defaultColWidth="8.83203125" defaultRowHeight="30" customHeight="1" x14ac:dyDescent="0.2"/>
  <cols>
    <col min="1" max="1" width="2.6640625" style="25" customWidth="1"/>
    <col min="2" max="2" width="33" customWidth="1"/>
    <col min="3" max="3" width="22.5" customWidth="1"/>
    <col min="4" max="4" width="10.6640625" customWidth="1"/>
    <col min="5" max="5" width="10.5" style="4" customWidth="1"/>
    <col min="6" max="6" width="10.5" customWidth="1"/>
    <col min="7" max="7" width="2.6640625" customWidth="1"/>
    <col min="8" max="8" width="6.1640625" hidden="1" customWidth="1"/>
    <col min="9" max="120" width="2.5" customWidth="1"/>
  </cols>
  <sheetData>
    <row r="1" spans="1:200" ht="30" customHeight="1" x14ac:dyDescent="0.35">
      <c r="A1" s="26" t="s">
        <v>0</v>
      </c>
      <c r="B1" s="29" t="s">
        <v>1</v>
      </c>
      <c r="C1" s="1"/>
      <c r="D1" s="2"/>
      <c r="E1" s="3"/>
      <c r="F1" s="16"/>
      <c r="H1" s="2"/>
      <c r="I1" s="9" t="s">
        <v>2</v>
      </c>
    </row>
    <row r="2" spans="1:200" ht="30" customHeight="1" x14ac:dyDescent="0.25">
      <c r="A2" s="25" t="s">
        <v>3</v>
      </c>
      <c r="B2" s="30" t="s">
        <v>4</v>
      </c>
      <c r="I2" s="27" t="s">
        <v>5</v>
      </c>
    </row>
    <row r="3" spans="1:200" ht="30" customHeight="1" x14ac:dyDescent="0.2">
      <c r="A3" s="25" t="s">
        <v>6</v>
      </c>
      <c r="B3" s="31" t="s">
        <v>7</v>
      </c>
      <c r="C3" s="128" t="s">
        <v>8</v>
      </c>
      <c r="D3" s="129"/>
      <c r="E3" s="126">
        <v>44655</v>
      </c>
      <c r="F3" s="127"/>
    </row>
    <row r="4" spans="1:200" ht="30" customHeight="1" x14ac:dyDescent="0.2">
      <c r="A4" s="26" t="s">
        <v>9</v>
      </c>
      <c r="C4" s="128" t="s">
        <v>10</v>
      </c>
      <c r="D4" s="129"/>
      <c r="E4" s="5">
        <v>1</v>
      </c>
      <c r="I4" s="123">
        <f>I5</f>
        <v>44655</v>
      </c>
      <c r="J4" s="124"/>
      <c r="K4" s="124"/>
      <c r="L4" s="124"/>
      <c r="M4" s="124"/>
      <c r="N4" s="124"/>
      <c r="O4" s="125"/>
      <c r="P4" s="123">
        <f>P5</f>
        <v>44662</v>
      </c>
      <c r="Q4" s="124"/>
      <c r="R4" s="124"/>
      <c r="S4" s="124"/>
      <c r="T4" s="124"/>
      <c r="U4" s="124"/>
      <c r="V4" s="125"/>
      <c r="W4" s="123">
        <f>W5</f>
        <v>44669</v>
      </c>
      <c r="X4" s="124"/>
      <c r="Y4" s="124"/>
      <c r="Z4" s="124"/>
      <c r="AA4" s="124"/>
      <c r="AB4" s="124"/>
      <c r="AC4" s="125"/>
      <c r="AD4" s="123">
        <f>AD5</f>
        <v>44676</v>
      </c>
      <c r="AE4" s="124"/>
      <c r="AF4" s="124"/>
      <c r="AG4" s="124"/>
      <c r="AH4" s="124"/>
      <c r="AI4" s="124"/>
      <c r="AJ4" s="125"/>
      <c r="AK4" s="123">
        <f>AK5</f>
        <v>44683</v>
      </c>
      <c r="AL4" s="124"/>
      <c r="AM4" s="124"/>
      <c r="AN4" s="124"/>
      <c r="AO4" s="124"/>
      <c r="AP4" s="124"/>
      <c r="AQ4" s="125"/>
      <c r="AR4" s="123">
        <f>AR5</f>
        <v>44690</v>
      </c>
      <c r="AS4" s="124"/>
      <c r="AT4" s="124"/>
      <c r="AU4" s="124"/>
      <c r="AV4" s="124"/>
      <c r="AW4" s="124"/>
      <c r="AX4" s="125"/>
      <c r="AY4" s="123">
        <f>AY5</f>
        <v>44697</v>
      </c>
      <c r="AZ4" s="124"/>
      <c r="BA4" s="124"/>
      <c r="BB4" s="124"/>
      <c r="BC4" s="124"/>
      <c r="BD4" s="124"/>
      <c r="BE4" s="125"/>
      <c r="BF4" s="123">
        <f>BF5</f>
        <v>44704</v>
      </c>
      <c r="BG4" s="124"/>
      <c r="BH4" s="124"/>
      <c r="BI4" s="124"/>
      <c r="BJ4" s="124"/>
      <c r="BK4" s="124"/>
      <c r="BL4" s="125"/>
      <c r="BM4" s="123">
        <f>BM5</f>
        <v>44711</v>
      </c>
      <c r="BN4" s="124"/>
      <c r="BO4" s="124"/>
      <c r="BP4" s="124"/>
      <c r="BQ4" s="124"/>
      <c r="BR4" s="124"/>
      <c r="BS4" s="125"/>
      <c r="BT4" s="123">
        <f>BT5</f>
        <v>44718</v>
      </c>
      <c r="BU4" s="124"/>
      <c r="BV4" s="124"/>
      <c r="BW4" s="124"/>
      <c r="BX4" s="124"/>
      <c r="BY4" s="124"/>
      <c r="BZ4" s="125"/>
      <c r="CA4" s="123">
        <f>CA5</f>
        <v>44725</v>
      </c>
      <c r="CB4" s="124"/>
      <c r="CC4" s="124"/>
      <c r="CD4" s="124"/>
      <c r="CE4" s="124"/>
      <c r="CF4" s="124"/>
      <c r="CG4" s="125"/>
      <c r="CH4" s="123">
        <f>CH5</f>
        <v>44732</v>
      </c>
      <c r="CI4" s="124"/>
      <c r="CJ4" s="124"/>
      <c r="CK4" s="124"/>
      <c r="CL4" s="124"/>
      <c r="CM4" s="124"/>
      <c r="CN4" s="125"/>
      <c r="CO4" s="123">
        <f>CO5</f>
        <v>44739</v>
      </c>
      <c r="CP4" s="124"/>
      <c r="CQ4" s="124"/>
      <c r="CR4" s="124"/>
      <c r="CS4" s="124"/>
      <c r="CT4" s="124"/>
      <c r="CU4" s="125"/>
      <c r="CV4" s="123">
        <f>CV5</f>
        <v>44746</v>
      </c>
      <c r="CW4" s="124"/>
      <c r="CX4" s="124"/>
      <c r="CY4" s="124"/>
      <c r="CZ4" s="124"/>
      <c r="DA4" s="124"/>
      <c r="DB4" s="125"/>
      <c r="DC4" s="123">
        <f>DC5</f>
        <v>44753</v>
      </c>
      <c r="DD4" s="124"/>
      <c r="DE4" s="124"/>
      <c r="DF4" s="124"/>
      <c r="DG4" s="124"/>
      <c r="DH4" s="124"/>
      <c r="DI4" s="125"/>
      <c r="DJ4" s="123">
        <f>DJ5</f>
        <v>44760</v>
      </c>
      <c r="DK4" s="124"/>
      <c r="DL4" s="124"/>
      <c r="DM4" s="124"/>
      <c r="DN4" s="124"/>
      <c r="DO4" s="124"/>
      <c r="DP4" s="125"/>
    </row>
    <row r="5" spans="1:200" ht="15" customHeight="1" x14ac:dyDescent="0.2">
      <c r="A5" s="26" t="s">
        <v>11</v>
      </c>
      <c r="B5" s="130"/>
      <c r="C5" s="130"/>
      <c r="D5" s="130"/>
      <c r="E5" s="130"/>
      <c r="F5" s="130"/>
      <c r="G5" s="130"/>
      <c r="I5" s="80">
        <f>Project_Start-WEEKDAY(Project_Start,1)+2+7*(Display_Week-1)</f>
        <v>44655</v>
      </c>
      <c r="J5" s="81">
        <f t="shared" ref="J5:AO5" si="0">I5+1</f>
        <v>44656</v>
      </c>
      <c r="K5" s="81">
        <f t="shared" si="0"/>
        <v>44657</v>
      </c>
      <c r="L5" s="81">
        <f t="shared" si="0"/>
        <v>44658</v>
      </c>
      <c r="M5" s="81">
        <f t="shared" si="0"/>
        <v>44659</v>
      </c>
      <c r="N5" s="81">
        <f t="shared" si="0"/>
        <v>44660</v>
      </c>
      <c r="O5" s="82">
        <f t="shared" si="0"/>
        <v>44661</v>
      </c>
      <c r="P5" s="80">
        <f t="shared" si="0"/>
        <v>44662</v>
      </c>
      <c r="Q5" s="81">
        <f t="shared" si="0"/>
        <v>44663</v>
      </c>
      <c r="R5" s="81">
        <f t="shared" si="0"/>
        <v>44664</v>
      </c>
      <c r="S5" s="81">
        <f t="shared" si="0"/>
        <v>44665</v>
      </c>
      <c r="T5" s="81">
        <f t="shared" si="0"/>
        <v>44666</v>
      </c>
      <c r="U5" s="81">
        <f t="shared" si="0"/>
        <v>44667</v>
      </c>
      <c r="V5" s="82">
        <f t="shared" si="0"/>
        <v>44668</v>
      </c>
      <c r="W5" s="80">
        <f t="shared" si="0"/>
        <v>44669</v>
      </c>
      <c r="X5" s="81">
        <f t="shared" si="0"/>
        <v>44670</v>
      </c>
      <c r="Y5" s="81">
        <f t="shared" si="0"/>
        <v>44671</v>
      </c>
      <c r="Z5" s="81">
        <f t="shared" si="0"/>
        <v>44672</v>
      </c>
      <c r="AA5" s="81">
        <f t="shared" si="0"/>
        <v>44673</v>
      </c>
      <c r="AB5" s="81">
        <f t="shared" si="0"/>
        <v>44674</v>
      </c>
      <c r="AC5" s="82">
        <f t="shared" si="0"/>
        <v>44675</v>
      </c>
      <c r="AD5" s="80">
        <f t="shared" si="0"/>
        <v>44676</v>
      </c>
      <c r="AE5" s="81">
        <f t="shared" si="0"/>
        <v>44677</v>
      </c>
      <c r="AF5" s="81">
        <f t="shared" si="0"/>
        <v>44678</v>
      </c>
      <c r="AG5" s="81">
        <f t="shared" si="0"/>
        <v>44679</v>
      </c>
      <c r="AH5" s="81">
        <f t="shared" si="0"/>
        <v>44680</v>
      </c>
      <c r="AI5" s="81">
        <f t="shared" si="0"/>
        <v>44681</v>
      </c>
      <c r="AJ5" s="82">
        <f t="shared" si="0"/>
        <v>44682</v>
      </c>
      <c r="AK5" s="80">
        <f t="shared" si="0"/>
        <v>44683</v>
      </c>
      <c r="AL5" s="81">
        <f t="shared" si="0"/>
        <v>44684</v>
      </c>
      <c r="AM5" s="81">
        <f t="shared" si="0"/>
        <v>44685</v>
      </c>
      <c r="AN5" s="81">
        <f t="shared" si="0"/>
        <v>44686</v>
      </c>
      <c r="AO5" s="81">
        <f t="shared" si="0"/>
        <v>44687</v>
      </c>
      <c r="AP5" s="81">
        <f t="shared" ref="AP5:BU5" si="1">AO5+1</f>
        <v>44688</v>
      </c>
      <c r="AQ5" s="82">
        <f t="shared" si="1"/>
        <v>44689</v>
      </c>
      <c r="AR5" s="80">
        <f t="shared" si="1"/>
        <v>44690</v>
      </c>
      <c r="AS5" s="81">
        <f t="shared" si="1"/>
        <v>44691</v>
      </c>
      <c r="AT5" s="81">
        <f t="shared" si="1"/>
        <v>44692</v>
      </c>
      <c r="AU5" s="81">
        <f t="shared" si="1"/>
        <v>44693</v>
      </c>
      <c r="AV5" s="81">
        <f t="shared" si="1"/>
        <v>44694</v>
      </c>
      <c r="AW5" s="81">
        <f t="shared" si="1"/>
        <v>44695</v>
      </c>
      <c r="AX5" s="82">
        <f t="shared" si="1"/>
        <v>44696</v>
      </c>
      <c r="AY5" s="80">
        <f t="shared" si="1"/>
        <v>44697</v>
      </c>
      <c r="AZ5" s="81">
        <f t="shared" si="1"/>
        <v>44698</v>
      </c>
      <c r="BA5" s="81">
        <f t="shared" si="1"/>
        <v>44699</v>
      </c>
      <c r="BB5" s="81">
        <f t="shared" si="1"/>
        <v>44700</v>
      </c>
      <c r="BC5" s="81">
        <f t="shared" si="1"/>
        <v>44701</v>
      </c>
      <c r="BD5" s="81">
        <f t="shared" si="1"/>
        <v>44702</v>
      </c>
      <c r="BE5" s="82">
        <f t="shared" si="1"/>
        <v>44703</v>
      </c>
      <c r="BF5" s="80">
        <f t="shared" si="1"/>
        <v>44704</v>
      </c>
      <c r="BG5" s="81">
        <f t="shared" si="1"/>
        <v>44705</v>
      </c>
      <c r="BH5" s="81">
        <f t="shared" si="1"/>
        <v>44706</v>
      </c>
      <c r="BI5" s="81">
        <f t="shared" si="1"/>
        <v>44707</v>
      </c>
      <c r="BJ5" s="81">
        <f t="shared" si="1"/>
        <v>44708</v>
      </c>
      <c r="BK5" s="81">
        <f t="shared" si="1"/>
        <v>44709</v>
      </c>
      <c r="BL5" s="82">
        <f t="shared" si="1"/>
        <v>44710</v>
      </c>
      <c r="BM5" s="80">
        <f t="shared" si="1"/>
        <v>44711</v>
      </c>
      <c r="BN5" s="81">
        <f t="shared" si="1"/>
        <v>44712</v>
      </c>
      <c r="BO5" s="81">
        <f t="shared" si="1"/>
        <v>44713</v>
      </c>
      <c r="BP5" s="81">
        <f t="shared" si="1"/>
        <v>44714</v>
      </c>
      <c r="BQ5" s="81">
        <f t="shared" si="1"/>
        <v>44715</v>
      </c>
      <c r="BR5" s="81">
        <f t="shared" si="1"/>
        <v>44716</v>
      </c>
      <c r="BS5" s="82">
        <f t="shared" si="1"/>
        <v>44717</v>
      </c>
      <c r="BT5" s="80">
        <f t="shared" si="1"/>
        <v>44718</v>
      </c>
      <c r="BU5" s="81">
        <f t="shared" si="1"/>
        <v>44719</v>
      </c>
      <c r="BV5" s="81">
        <f t="shared" ref="BV5:DA5" si="2">BU5+1</f>
        <v>44720</v>
      </c>
      <c r="BW5" s="81">
        <f t="shared" si="2"/>
        <v>44721</v>
      </c>
      <c r="BX5" s="81">
        <f t="shared" si="2"/>
        <v>44722</v>
      </c>
      <c r="BY5" s="81">
        <f t="shared" si="2"/>
        <v>44723</v>
      </c>
      <c r="BZ5" s="82">
        <f t="shared" si="2"/>
        <v>44724</v>
      </c>
      <c r="CA5" s="80">
        <f t="shared" si="2"/>
        <v>44725</v>
      </c>
      <c r="CB5" s="81">
        <f t="shared" si="2"/>
        <v>44726</v>
      </c>
      <c r="CC5" s="81">
        <f t="shared" si="2"/>
        <v>44727</v>
      </c>
      <c r="CD5" s="81">
        <f t="shared" si="2"/>
        <v>44728</v>
      </c>
      <c r="CE5" s="81">
        <f t="shared" si="2"/>
        <v>44729</v>
      </c>
      <c r="CF5" s="81">
        <f t="shared" si="2"/>
        <v>44730</v>
      </c>
      <c r="CG5" s="82">
        <f t="shared" si="2"/>
        <v>44731</v>
      </c>
      <c r="CH5" s="80">
        <f t="shared" si="2"/>
        <v>44732</v>
      </c>
      <c r="CI5" s="81">
        <f t="shared" si="2"/>
        <v>44733</v>
      </c>
      <c r="CJ5" s="81">
        <f t="shared" si="2"/>
        <v>44734</v>
      </c>
      <c r="CK5" s="81">
        <f t="shared" si="2"/>
        <v>44735</v>
      </c>
      <c r="CL5" s="81">
        <f t="shared" si="2"/>
        <v>44736</v>
      </c>
      <c r="CM5" s="81">
        <f t="shared" si="2"/>
        <v>44737</v>
      </c>
      <c r="CN5" s="82">
        <f t="shared" si="2"/>
        <v>44738</v>
      </c>
      <c r="CO5" s="80">
        <f t="shared" si="2"/>
        <v>44739</v>
      </c>
      <c r="CP5" s="81">
        <f t="shared" si="2"/>
        <v>44740</v>
      </c>
      <c r="CQ5" s="81">
        <f t="shared" si="2"/>
        <v>44741</v>
      </c>
      <c r="CR5" s="81">
        <f t="shared" si="2"/>
        <v>44742</v>
      </c>
      <c r="CS5" s="81">
        <f t="shared" si="2"/>
        <v>44743</v>
      </c>
      <c r="CT5" s="81">
        <f t="shared" si="2"/>
        <v>44744</v>
      </c>
      <c r="CU5" s="82">
        <f t="shared" si="2"/>
        <v>44745</v>
      </c>
      <c r="CV5" s="80">
        <f t="shared" si="2"/>
        <v>44746</v>
      </c>
      <c r="CW5" s="81">
        <f t="shared" si="2"/>
        <v>44747</v>
      </c>
      <c r="CX5" s="81">
        <f t="shared" si="2"/>
        <v>44748</v>
      </c>
      <c r="CY5" s="81">
        <f t="shared" si="2"/>
        <v>44749</v>
      </c>
      <c r="CZ5" s="81">
        <f t="shared" si="2"/>
        <v>44750</v>
      </c>
      <c r="DA5" s="81">
        <f t="shared" si="2"/>
        <v>44751</v>
      </c>
      <c r="DB5" s="82">
        <f t="shared" ref="DB5:DP5" si="3">DA5+1</f>
        <v>44752</v>
      </c>
      <c r="DC5" s="80">
        <f t="shared" si="3"/>
        <v>44753</v>
      </c>
      <c r="DD5" s="81">
        <f t="shared" si="3"/>
        <v>44754</v>
      </c>
      <c r="DE5" s="81">
        <f t="shared" si="3"/>
        <v>44755</v>
      </c>
      <c r="DF5" s="81">
        <f t="shared" si="3"/>
        <v>44756</v>
      </c>
      <c r="DG5" s="81">
        <f t="shared" si="3"/>
        <v>44757</v>
      </c>
      <c r="DH5" s="81">
        <f t="shared" si="3"/>
        <v>44758</v>
      </c>
      <c r="DI5" s="82">
        <f t="shared" si="3"/>
        <v>44759</v>
      </c>
      <c r="DJ5" s="80">
        <f t="shared" si="3"/>
        <v>44760</v>
      </c>
      <c r="DK5" s="81">
        <f t="shared" si="3"/>
        <v>44761</v>
      </c>
      <c r="DL5" s="81">
        <f t="shared" si="3"/>
        <v>44762</v>
      </c>
      <c r="DM5" s="81">
        <f t="shared" si="3"/>
        <v>44763</v>
      </c>
      <c r="DN5" s="81">
        <f t="shared" si="3"/>
        <v>44764</v>
      </c>
      <c r="DO5" s="81">
        <f t="shared" si="3"/>
        <v>44765</v>
      </c>
      <c r="DP5" s="82">
        <f t="shared" si="3"/>
        <v>44766</v>
      </c>
    </row>
    <row r="6" spans="1:200" ht="30" customHeight="1" thickBot="1" x14ac:dyDescent="0.25">
      <c r="A6" s="26" t="s">
        <v>12</v>
      </c>
      <c r="B6" s="6" t="s">
        <v>13</v>
      </c>
      <c r="C6" s="7" t="s">
        <v>14</v>
      </c>
      <c r="D6" s="7" t="s">
        <v>15</v>
      </c>
      <c r="E6" s="7" t="s">
        <v>16</v>
      </c>
      <c r="F6" s="7" t="s">
        <v>17</v>
      </c>
      <c r="G6" s="7"/>
      <c r="H6" s="7" t="s">
        <v>18</v>
      </c>
      <c r="I6" s="8" t="str">
        <f t="shared" ref="I6:AN6" si="4">LEFT(TEXT(I5,"ddd"),1)</f>
        <v>M</v>
      </c>
      <c r="J6" s="8" t="str">
        <f t="shared" si="4"/>
        <v>T</v>
      </c>
      <c r="K6" s="8" t="str">
        <f t="shared" si="4"/>
        <v>W</v>
      </c>
      <c r="L6" s="8" t="str">
        <f t="shared" si="4"/>
        <v>T</v>
      </c>
      <c r="M6" s="8" t="str">
        <f t="shared" si="4"/>
        <v>F</v>
      </c>
      <c r="N6" s="8" t="str">
        <f t="shared" si="4"/>
        <v>S</v>
      </c>
      <c r="O6" s="8" t="str">
        <f t="shared" si="4"/>
        <v>S</v>
      </c>
      <c r="P6" s="8" t="str">
        <f t="shared" si="4"/>
        <v>M</v>
      </c>
      <c r="Q6" s="8" t="str">
        <f t="shared" si="4"/>
        <v>T</v>
      </c>
      <c r="R6" s="8" t="str">
        <f t="shared" si="4"/>
        <v>W</v>
      </c>
      <c r="S6" s="8" t="str">
        <f t="shared" si="4"/>
        <v>T</v>
      </c>
      <c r="T6" s="8" t="str">
        <f t="shared" si="4"/>
        <v>F</v>
      </c>
      <c r="U6" s="8" t="str">
        <f t="shared" si="4"/>
        <v>S</v>
      </c>
      <c r="V6" s="8" t="str">
        <f t="shared" si="4"/>
        <v>S</v>
      </c>
      <c r="W6" s="8" t="str">
        <f t="shared" si="4"/>
        <v>M</v>
      </c>
      <c r="X6" s="8" t="str">
        <f t="shared" si="4"/>
        <v>T</v>
      </c>
      <c r="Y6" s="8" t="str">
        <f t="shared" si="4"/>
        <v>W</v>
      </c>
      <c r="Z6" s="8" t="str">
        <f t="shared" si="4"/>
        <v>T</v>
      </c>
      <c r="AA6" s="8" t="str">
        <f t="shared" si="4"/>
        <v>F</v>
      </c>
      <c r="AB6" s="8" t="str">
        <f t="shared" si="4"/>
        <v>S</v>
      </c>
      <c r="AC6" s="8" t="str">
        <f t="shared" si="4"/>
        <v>S</v>
      </c>
      <c r="AD6" s="8" t="str">
        <f t="shared" si="4"/>
        <v>M</v>
      </c>
      <c r="AE6" s="8" t="str">
        <f t="shared" si="4"/>
        <v>T</v>
      </c>
      <c r="AF6" s="8" t="str">
        <f t="shared" si="4"/>
        <v>W</v>
      </c>
      <c r="AG6" s="8" t="str">
        <f t="shared" si="4"/>
        <v>T</v>
      </c>
      <c r="AH6" s="8" t="str">
        <f t="shared" si="4"/>
        <v>F</v>
      </c>
      <c r="AI6" s="8" t="str">
        <f t="shared" si="4"/>
        <v>S</v>
      </c>
      <c r="AJ6" s="8" t="str">
        <f t="shared" si="4"/>
        <v>S</v>
      </c>
      <c r="AK6" s="8" t="str">
        <f t="shared" si="4"/>
        <v>M</v>
      </c>
      <c r="AL6" s="8" t="str">
        <f t="shared" si="4"/>
        <v>T</v>
      </c>
      <c r="AM6" s="8" t="str">
        <f t="shared" si="4"/>
        <v>W</v>
      </c>
      <c r="AN6" s="8" t="str">
        <f t="shared" si="4"/>
        <v>T</v>
      </c>
      <c r="AO6" s="8" t="str">
        <f t="shared" ref="AO6:BT6" si="5">LEFT(TEXT(AO5,"ddd"),1)</f>
        <v>F</v>
      </c>
      <c r="AP6" s="8" t="str">
        <f t="shared" si="5"/>
        <v>S</v>
      </c>
      <c r="AQ6" s="8" t="str">
        <f t="shared" si="5"/>
        <v>S</v>
      </c>
      <c r="AR6" s="8" t="str">
        <f t="shared" si="5"/>
        <v>M</v>
      </c>
      <c r="AS6" s="8" t="str">
        <f t="shared" si="5"/>
        <v>T</v>
      </c>
      <c r="AT6" s="8" t="str">
        <f t="shared" si="5"/>
        <v>W</v>
      </c>
      <c r="AU6" s="8" t="str">
        <f t="shared" si="5"/>
        <v>T</v>
      </c>
      <c r="AV6" s="8" t="str">
        <f t="shared" si="5"/>
        <v>F</v>
      </c>
      <c r="AW6" s="8" t="str">
        <f t="shared" si="5"/>
        <v>S</v>
      </c>
      <c r="AX6" s="8" t="str">
        <f t="shared" si="5"/>
        <v>S</v>
      </c>
      <c r="AY6" s="8" t="str">
        <f t="shared" si="5"/>
        <v>M</v>
      </c>
      <c r="AZ6" s="8" t="str">
        <f t="shared" si="5"/>
        <v>T</v>
      </c>
      <c r="BA6" s="8" t="str">
        <f t="shared" si="5"/>
        <v>W</v>
      </c>
      <c r="BB6" s="8" t="str">
        <f t="shared" si="5"/>
        <v>T</v>
      </c>
      <c r="BC6" s="8" t="str">
        <f t="shared" si="5"/>
        <v>F</v>
      </c>
      <c r="BD6" s="8" t="str">
        <f t="shared" si="5"/>
        <v>S</v>
      </c>
      <c r="BE6" s="8" t="str">
        <f t="shared" si="5"/>
        <v>S</v>
      </c>
      <c r="BF6" s="8" t="str">
        <f t="shared" si="5"/>
        <v>M</v>
      </c>
      <c r="BG6" s="8" t="str">
        <f t="shared" si="5"/>
        <v>T</v>
      </c>
      <c r="BH6" s="8" t="str">
        <f t="shared" si="5"/>
        <v>W</v>
      </c>
      <c r="BI6" s="8" t="str">
        <f t="shared" si="5"/>
        <v>T</v>
      </c>
      <c r="BJ6" s="8" t="str">
        <f t="shared" si="5"/>
        <v>F</v>
      </c>
      <c r="BK6" s="8" t="str">
        <f t="shared" si="5"/>
        <v>S</v>
      </c>
      <c r="BL6" s="8" t="str">
        <f t="shared" si="5"/>
        <v>S</v>
      </c>
      <c r="BM6" s="8" t="str">
        <f t="shared" si="5"/>
        <v>M</v>
      </c>
      <c r="BN6" s="8" t="str">
        <f t="shared" si="5"/>
        <v>T</v>
      </c>
      <c r="BO6" s="8" t="str">
        <f t="shared" si="5"/>
        <v>W</v>
      </c>
      <c r="BP6" s="8" t="str">
        <f t="shared" si="5"/>
        <v>T</v>
      </c>
      <c r="BQ6" s="8" t="str">
        <f t="shared" si="5"/>
        <v>F</v>
      </c>
      <c r="BR6" s="8" t="str">
        <f t="shared" si="5"/>
        <v>S</v>
      </c>
      <c r="BS6" s="8" t="str">
        <f t="shared" si="5"/>
        <v>S</v>
      </c>
      <c r="BT6" s="8" t="str">
        <f t="shared" si="5"/>
        <v>M</v>
      </c>
      <c r="BU6" s="8" t="str">
        <f t="shared" ref="BU6:CZ6" si="6">LEFT(TEXT(BU5,"ddd"),1)</f>
        <v>T</v>
      </c>
      <c r="BV6" s="8" t="str">
        <f t="shared" si="6"/>
        <v>W</v>
      </c>
      <c r="BW6" s="8" t="str">
        <f t="shared" si="6"/>
        <v>T</v>
      </c>
      <c r="BX6" s="8" t="str">
        <f t="shared" si="6"/>
        <v>F</v>
      </c>
      <c r="BY6" s="8" t="str">
        <f t="shared" si="6"/>
        <v>S</v>
      </c>
      <c r="BZ6" s="8" t="str">
        <f t="shared" si="6"/>
        <v>S</v>
      </c>
      <c r="CA6" s="8" t="str">
        <f t="shared" si="6"/>
        <v>M</v>
      </c>
      <c r="CB6" s="8" t="str">
        <f t="shared" si="6"/>
        <v>T</v>
      </c>
      <c r="CC6" s="8" t="str">
        <f t="shared" si="6"/>
        <v>W</v>
      </c>
      <c r="CD6" s="8" t="str">
        <f t="shared" si="6"/>
        <v>T</v>
      </c>
      <c r="CE6" s="8" t="str">
        <f t="shared" si="6"/>
        <v>F</v>
      </c>
      <c r="CF6" s="8" t="str">
        <f t="shared" si="6"/>
        <v>S</v>
      </c>
      <c r="CG6" s="8" t="str">
        <f t="shared" si="6"/>
        <v>S</v>
      </c>
      <c r="CH6" s="8" t="str">
        <f t="shared" si="6"/>
        <v>M</v>
      </c>
      <c r="CI6" s="8" t="str">
        <f t="shared" si="6"/>
        <v>T</v>
      </c>
      <c r="CJ6" s="8" t="str">
        <f t="shared" si="6"/>
        <v>W</v>
      </c>
      <c r="CK6" s="8" t="str">
        <f t="shared" si="6"/>
        <v>T</v>
      </c>
      <c r="CL6" s="8" t="str">
        <f t="shared" si="6"/>
        <v>F</v>
      </c>
      <c r="CM6" s="8" t="str">
        <f t="shared" si="6"/>
        <v>S</v>
      </c>
      <c r="CN6" s="8" t="str">
        <f t="shared" si="6"/>
        <v>S</v>
      </c>
      <c r="CO6" s="8" t="str">
        <f t="shared" si="6"/>
        <v>M</v>
      </c>
      <c r="CP6" s="8" t="str">
        <f t="shared" si="6"/>
        <v>T</v>
      </c>
      <c r="CQ6" s="8" t="str">
        <f t="shared" si="6"/>
        <v>W</v>
      </c>
      <c r="CR6" s="8" t="str">
        <f t="shared" si="6"/>
        <v>T</v>
      </c>
      <c r="CS6" s="8" t="str">
        <f t="shared" si="6"/>
        <v>F</v>
      </c>
      <c r="CT6" s="8" t="str">
        <f t="shared" si="6"/>
        <v>S</v>
      </c>
      <c r="CU6" s="8" t="str">
        <f t="shared" si="6"/>
        <v>S</v>
      </c>
      <c r="CV6" s="8" t="str">
        <f t="shared" si="6"/>
        <v>M</v>
      </c>
      <c r="CW6" s="8" t="str">
        <f t="shared" si="6"/>
        <v>T</v>
      </c>
      <c r="CX6" s="8" t="str">
        <f t="shared" si="6"/>
        <v>W</v>
      </c>
      <c r="CY6" s="8" t="str">
        <f t="shared" si="6"/>
        <v>T</v>
      </c>
      <c r="CZ6" s="8" t="str">
        <f t="shared" si="6"/>
        <v>F</v>
      </c>
      <c r="DA6" s="8" t="str">
        <f t="shared" ref="DA6:EF6" si="7">LEFT(TEXT(DA5,"ddd"),1)</f>
        <v>S</v>
      </c>
      <c r="DB6" s="8" t="str">
        <f t="shared" si="7"/>
        <v>S</v>
      </c>
      <c r="DC6" s="8" t="str">
        <f t="shared" si="7"/>
        <v>M</v>
      </c>
      <c r="DD6" s="8" t="str">
        <f t="shared" si="7"/>
        <v>T</v>
      </c>
      <c r="DE6" s="8" t="str">
        <f t="shared" si="7"/>
        <v>W</v>
      </c>
      <c r="DF6" s="8" t="str">
        <f t="shared" si="7"/>
        <v>T</v>
      </c>
      <c r="DG6" s="8" t="str">
        <f t="shared" si="7"/>
        <v>F</v>
      </c>
      <c r="DH6" s="8" t="str">
        <f t="shared" si="7"/>
        <v>S</v>
      </c>
      <c r="DI6" s="8" t="str">
        <f t="shared" si="7"/>
        <v>S</v>
      </c>
      <c r="DJ6" s="8" t="str">
        <f t="shared" si="7"/>
        <v>M</v>
      </c>
      <c r="DK6" s="8" t="str">
        <f t="shared" si="7"/>
        <v>T</v>
      </c>
      <c r="DL6" s="8" t="str">
        <f t="shared" si="7"/>
        <v>W</v>
      </c>
      <c r="DM6" s="8" t="str">
        <f t="shared" si="7"/>
        <v>T</v>
      </c>
      <c r="DN6" s="8" t="str">
        <f t="shared" si="7"/>
        <v>F</v>
      </c>
      <c r="DO6" s="8" t="str">
        <f t="shared" si="7"/>
        <v>S</v>
      </c>
      <c r="DP6" s="8" t="str">
        <f t="shared" si="7"/>
        <v>S</v>
      </c>
    </row>
    <row r="7" spans="1:200" ht="30" hidden="1" customHeight="1" thickBot="1" x14ac:dyDescent="0.25">
      <c r="A7" s="25" t="s">
        <v>19</v>
      </c>
      <c r="C7" s="28"/>
      <c r="H7" t="str">
        <f t="shared" ref="H7:H38" si="8">IF(OR(ISBLANK(task_start),ISBLANK(task_end)),"",task_end-task_start+1)</f>
        <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row>
    <row r="8" spans="1:200" s="73" customFormat="1" ht="30" customHeight="1" thickBot="1" x14ac:dyDescent="0.25">
      <c r="A8" s="26" t="s">
        <v>20</v>
      </c>
      <c r="B8" s="11" t="s">
        <v>21</v>
      </c>
      <c r="C8" s="32"/>
      <c r="D8" s="46"/>
      <c r="E8" s="83"/>
      <c r="F8" s="84"/>
      <c r="G8" s="10"/>
      <c r="H8" s="10" t="str">
        <f t="shared" si="8"/>
        <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row>
    <row r="9" spans="1:200" s="73" customFormat="1" ht="30" customHeight="1" thickBot="1" x14ac:dyDescent="0.25">
      <c r="A9" s="26" t="s">
        <v>22</v>
      </c>
      <c r="B9" s="40" t="s">
        <v>21</v>
      </c>
      <c r="C9" s="33"/>
      <c r="D9" s="47"/>
      <c r="E9" s="85">
        <v>44655</v>
      </c>
      <c r="F9" s="85">
        <v>44724</v>
      </c>
      <c r="G9" s="10"/>
      <c r="H9" s="10">
        <f t="shared" si="8"/>
        <v>70</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row>
    <row r="10" spans="1:200" s="73" customFormat="1" ht="30" customHeight="1" thickBot="1" x14ac:dyDescent="0.25">
      <c r="A10" s="86" t="s">
        <v>22</v>
      </c>
      <c r="B10" s="87" t="s">
        <v>23</v>
      </c>
      <c r="C10" s="88" t="s">
        <v>7</v>
      </c>
      <c r="D10" s="89">
        <v>1</v>
      </c>
      <c r="E10" s="90">
        <v>44655</v>
      </c>
      <c r="F10" s="90">
        <v>44680</v>
      </c>
      <c r="G10" s="91"/>
      <c r="H10" s="91">
        <f t="shared" si="8"/>
        <v>26</v>
      </c>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row>
    <row r="11" spans="1:200" s="73" customFormat="1" ht="30" customHeight="1" thickBot="1" x14ac:dyDescent="0.25">
      <c r="A11" s="86" t="s">
        <v>22</v>
      </c>
      <c r="B11" s="87" t="s">
        <v>24</v>
      </c>
      <c r="C11" s="88" t="s">
        <v>7</v>
      </c>
      <c r="D11" s="89">
        <v>1</v>
      </c>
      <c r="E11" s="90">
        <v>44655</v>
      </c>
      <c r="F11" s="90">
        <v>44656</v>
      </c>
      <c r="G11" s="91"/>
      <c r="H11" s="91">
        <f t="shared" si="8"/>
        <v>2</v>
      </c>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row>
    <row r="12" spans="1:200" s="73" customFormat="1" ht="30" customHeight="1" thickBot="1" x14ac:dyDescent="0.25">
      <c r="A12" s="86" t="s">
        <v>22</v>
      </c>
      <c r="B12" s="87" t="s">
        <v>25</v>
      </c>
      <c r="C12" s="88" t="s">
        <v>7</v>
      </c>
      <c r="D12" s="89">
        <v>1</v>
      </c>
      <c r="E12" s="90">
        <v>44656</v>
      </c>
      <c r="F12" s="90">
        <v>44657</v>
      </c>
      <c r="G12" s="91"/>
      <c r="H12" s="91">
        <f t="shared" si="8"/>
        <v>2</v>
      </c>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row>
    <row r="13" spans="1:200" s="73" customFormat="1" ht="30" customHeight="1" thickBot="1" x14ac:dyDescent="0.25">
      <c r="A13" s="86" t="s">
        <v>22</v>
      </c>
      <c r="B13" s="87" t="s">
        <v>26</v>
      </c>
      <c r="C13" s="88" t="s">
        <v>7</v>
      </c>
      <c r="D13" s="89">
        <v>1</v>
      </c>
      <c r="E13" s="90">
        <v>44657</v>
      </c>
      <c r="F13" s="90">
        <v>44659</v>
      </c>
      <c r="G13" s="91"/>
      <c r="H13" s="91">
        <f t="shared" si="8"/>
        <v>3</v>
      </c>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row>
    <row r="14" spans="1:200" s="73" customFormat="1" ht="30" customHeight="1" thickBot="1" x14ac:dyDescent="0.25">
      <c r="A14" s="86" t="s">
        <v>22</v>
      </c>
      <c r="B14" s="87" t="s">
        <v>27</v>
      </c>
      <c r="C14" s="88" t="s">
        <v>7</v>
      </c>
      <c r="D14" s="89">
        <v>1</v>
      </c>
      <c r="E14" s="90">
        <v>44678</v>
      </c>
      <c r="F14" s="90">
        <v>44680</v>
      </c>
      <c r="G14" s="91"/>
      <c r="H14" s="91">
        <f t="shared" si="8"/>
        <v>3</v>
      </c>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row>
    <row r="15" spans="1:200" s="73" customFormat="1" ht="30" customHeight="1" thickBot="1" x14ac:dyDescent="0.25">
      <c r="A15" s="86" t="s">
        <v>22</v>
      </c>
      <c r="B15" s="87" t="s">
        <v>28</v>
      </c>
      <c r="C15" s="88" t="s">
        <v>7</v>
      </c>
      <c r="D15" s="89">
        <v>1</v>
      </c>
      <c r="E15" s="90">
        <v>44678</v>
      </c>
      <c r="F15" s="90">
        <v>44680</v>
      </c>
      <c r="G15" s="91"/>
      <c r="H15" s="91">
        <f t="shared" si="8"/>
        <v>3</v>
      </c>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row>
    <row r="16" spans="1:200" s="73" customFormat="1" ht="30" customHeight="1" thickBot="1" x14ac:dyDescent="0.25">
      <c r="A16" s="86" t="s">
        <v>22</v>
      </c>
      <c r="B16" s="87" t="s">
        <v>29</v>
      </c>
      <c r="C16" s="88" t="s">
        <v>7</v>
      </c>
      <c r="D16" s="89">
        <v>1</v>
      </c>
      <c r="E16" s="90">
        <v>44684</v>
      </c>
      <c r="F16" s="90">
        <v>44686</v>
      </c>
      <c r="G16" s="91"/>
      <c r="H16" s="91">
        <f t="shared" si="8"/>
        <v>3</v>
      </c>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row>
    <row r="17" spans="1:200" s="73" customFormat="1" ht="30" customHeight="1" thickBot="1" x14ac:dyDescent="0.25">
      <c r="A17" s="86" t="s">
        <v>22</v>
      </c>
      <c r="B17" s="87" t="s">
        <v>30</v>
      </c>
      <c r="C17" s="88" t="s">
        <v>7</v>
      </c>
      <c r="D17" s="89">
        <v>1</v>
      </c>
      <c r="E17" s="90">
        <v>44684</v>
      </c>
      <c r="F17" s="90">
        <v>44684</v>
      </c>
      <c r="G17" s="91"/>
      <c r="H17" s="91">
        <f t="shared" si="8"/>
        <v>1</v>
      </c>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row>
    <row r="18" spans="1:200" s="73" customFormat="1" ht="30" customHeight="1" thickBot="1" x14ac:dyDescent="0.25">
      <c r="A18" s="86" t="s">
        <v>22</v>
      </c>
      <c r="B18" s="87" t="s">
        <v>31</v>
      </c>
      <c r="C18" s="88" t="s">
        <v>7</v>
      </c>
      <c r="D18" s="89">
        <v>1</v>
      </c>
      <c r="E18" s="90">
        <v>44684</v>
      </c>
      <c r="F18" s="90">
        <v>44685</v>
      </c>
      <c r="G18" s="91"/>
      <c r="H18" s="91">
        <f t="shared" si="8"/>
        <v>2</v>
      </c>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row>
    <row r="19" spans="1:200" s="73" customFormat="1" ht="30" customHeight="1" thickBot="1" x14ac:dyDescent="0.25">
      <c r="A19" s="86" t="s">
        <v>22</v>
      </c>
      <c r="B19" s="87" t="s">
        <v>32</v>
      </c>
      <c r="C19" s="88" t="s">
        <v>7</v>
      </c>
      <c r="D19" s="89">
        <v>1</v>
      </c>
      <c r="E19" s="90">
        <v>44685</v>
      </c>
      <c r="F19" s="90">
        <v>44686</v>
      </c>
      <c r="G19" s="91"/>
      <c r="H19" s="91">
        <f t="shared" si="8"/>
        <v>2</v>
      </c>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row>
    <row r="20" spans="1:200" s="73" customFormat="1" ht="30" customHeight="1" thickBot="1" x14ac:dyDescent="0.25">
      <c r="A20" s="86" t="s">
        <v>22</v>
      </c>
      <c r="B20" s="87" t="s">
        <v>33</v>
      </c>
      <c r="C20" s="88" t="s">
        <v>7</v>
      </c>
      <c r="D20" s="89">
        <v>1</v>
      </c>
      <c r="E20" s="90">
        <v>44685</v>
      </c>
      <c r="F20" s="90">
        <v>44686</v>
      </c>
      <c r="G20" s="91"/>
      <c r="H20" s="91">
        <f t="shared" si="8"/>
        <v>2</v>
      </c>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row>
    <row r="21" spans="1:200" s="73" customFormat="1" ht="30" customHeight="1" thickBot="1" x14ac:dyDescent="0.25">
      <c r="A21" s="86" t="s">
        <v>22</v>
      </c>
      <c r="B21" s="87" t="s">
        <v>34</v>
      </c>
      <c r="C21" s="88" t="s">
        <v>7</v>
      </c>
      <c r="D21" s="89">
        <v>1</v>
      </c>
      <c r="E21" s="90">
        <v>44683</v>
      </c>
      <c r="F21" s="90">
        <v>44694</v>
      </c>
      <c r="G21" s="91"/>
      <c r="H21" s="91">
        <f t="shared" si="8"/>
        <v>12</v>
      </c>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row>
    <row r="22" spans="1:200" s="73" customFormat="1" ht="30" customHeight="1" thickBot="1" x14ac:dyDescent="0.25">
      <c r="A22" s="86" t="s">
        <v>22</v>
      </c>
      <c r="B22" s="87" t="s">
        <v>35</v>
      </c>
      <c r="C22" s="88" t="s">
        <v>7</v>
      </c>
      <c r="D22" s="89">
        <v>1</v>
      </c>
      <c r="E22" s="90">
        <v>44683</v>
      </c>
      <c r="F22" s="90">
        <v>44683</v>
      </c>
      <c r="G22" s="91"/>
      <c r="H22" s="91">
        <f t="shared" si="8"/>
        <v>1</v>
      </c>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row>
    <row r="23" spans="1:200" s="73" customFormat="1" ht="30" customHeight="1" thickBot="1" x14ac:dyDescent="0.25">
      <c r="A23" s="86" t="s">
        <v>22</v>
      </c>
      <c r="B23" s="87" t="s">
        <v>36</v>
      </c>
      <c r="C23" s="88" t="s">
        <v>7</v>
      </c>
      <c r="D23" s="89">
        <v>1</v>
      </c>
      <c r="E23" s="90">
        <v>44684</v>
      </c>
      <c r="F23" s="90">
        <v>44685</v>
      </c>
      <c r="G23" s="91"/>
      <c r="H23" s="91">
        <f t="shared" si="8"/>
        <v>2</v>
      </c>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row>
    <row r="24" spans="1:200" s="73" customFormat="1" ht="30" customHeight="1" thickBot="1" x14ac:dyDescent="0.25">
      <c r="A24" s="86" t="s">
        <v>22</v>
      </c>
      <c r="B24" s="87" t="s">
        <v>37</v>
      </c>
      <c r="C24" s="88" t="s">
        <v>7</v>
      </c>
      <c r="D24" s="89">
        <v>1</v>
      </c>
      <c r="E24" s="90">
        <v>44686</v>
      </c>
      <c r="F24" s="90">
        <v>44687</v>
      </c>
      <c r="G24" s="91"/>
      <c r="H24" s="91">
        <f t="shared" si="8"/>
        <v>2</v>
      </c>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row>
    <row r="25" spans="1:200" s="73" customFormat="1" ht="30" customHeight="1" thickBot="1" x14ac:dyDescent="0.25">
      <c r="A25" s="86" t="s">
        <v>22</v>
      </c>
      <c r="B25" s="87" t="s">
        <v>38</v>
      </c>
      <c r="C25" s="88" t="s">
        <v>7</v>
      </c>
      <c r="D25" s="89">
        <v>1</v>
      </c>
      <c r="E25" s="90">
        <v>44690</v>
      </c>
      <c r="F25" s="90">
        <v>44691</v>
      </c>
      <c r="G25" s="91"/>
      <c r="H25" s="91">
        <f t="shared" si="8"/>
        <v>2</v>
      </c>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row>
    <row r="26" spans="1:200" s="73" customFormat="1" ht="30" customHeight="1" thickBot="1" x14ac:dyDescent="0.25">
      <c r="A26" s="86" t="s">
        <v>22</v>
      </c>
      <c r="B26" s="87" t="s">
        <v>39</v>
      </c>
      <c r="C26" s="88" t="s">
        <v>7</v>
      </c>
      <c r="D26" s="89">
        <v>1</v>
      </c>
      <c r="E26" s="90">
        <v>44692</v>
      </c>
      <c r="F26" s="90">
        <v>44694</v>
      </c>
      <c r="G26" s="91"/>
      <c r="H26" s="91">
        <f t="shared" si="8"/>
        <v>3</v>
      </c>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row>
    <row r="27" spans="1:200" s="73" customFormat="1" ht="30" customHeight="1" thickBot="1" x14ac:dyDescent="0.25">
      <c r="A27" s="86" t="s">
        <v>22</v>
      </c>
      <c r="B27" s="87" t="s">
        <v>40</v>
      </c>
      <c r="C27" s="88" t="s">
        <v>7</v>
      </c>
      <c r="D27" s="89">
        <v>1</v>
      </c>
      <c r="E27" s="90">
        <v>44695</v>
      </c>
      <c r="F27" s="90">
        <v>44715</v>
      </c>
      <c r="G27" s="91"/>
      <c r="H27" s="91">
        <f t="shared" si="8"/>
        <v>21</v>
      </c>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row>
    <row r="28" spans="1:200" s="73" customFormat="1" ht="30" customHeight="1" thickBot="1" x14ac:dyDescent="0.25">
      <c r="A28" s="86" t="s">
        <v>22</v>
      </c>
      <c r="B28" s="87" t="s">
        <v>41</v>
      </c>
      <c r="C28" s="88" t="s">
        <v>7</v>
      </c>
      <c r="D28" s="89">
        <v>1</v>
      </c>
      <c r="E28" s="90">
        <v>44695</v>
      </c>
      <c r="F28" s="90">
        <v>44697</v>
      </c>
      <c r="G28" s="91"/>
      <c r="H28" s="91">
        <f t="shared" si="8"/>
        <v>3</v>
      </c>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row>
    <row r="29" spans="1:200" s="73" customFormat="1" ht="30" customHeight="1" thickBot="1" x14ac:dyDescent="0.25">
      <c r="A29" s="86" t="s">
        <v>22</v>
      </c>
      <c r="B29" s="87" t="s">
        <v>42</v>
      </c>
      <c r="C29" s="88" t="s">
        <v>7</v>
      </c>
      <c r="D29" s="89">
        <v>1</v>
      </c>
      <c r="E29" s="90">
        <v>44698</v>
      </c>
      <c r="F29" s="90">
        <v>44699</v>
      </c>
      <c r="G29" s="91"/>
      <c r="H29" s="91">
        <f t="shared" si="8"/>
        <v>2</v>
      </c>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row>
    <row r="30" spans="1:200" s="73" customFormat="1" ht="30" customHeight="1" thickBot="1" x14ac:dyDescent="0.25">
      <c r="A30" s="86" t="s">
        <v>22</v>
      </c>
      <c r="B30" s="87" t="s">
        <v>43</v>
      </c>
      <c r="C30" s="88" t="s">
        <v>7</v>
      </c>
      <c r="D30" s="89">
        <v>1</v>
      </c>
      <c r="E30" s="90">
        <v>44700</v>
      </c>
      <c r="F30" s="90">
        <v>44701</v>
      </c>
      <c r="G30" s="91"/>
      <c r="H30" s="91">
        <f t="shared" si="8"/>
        <v>2</v>
      </c>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row>
    <row r="31" spans="1:200" s="73" customFormat="1" ht="30" customHeight="1" thickBot="1" x14ac:dyDescent="0.25">
      <c r="A31" s="86" t="s">
        <v>22</v>
      </c>
      <c r="B31" s="87" t="s">
        <v>44</v>
      </c>
      <c r="C31" s="88" t="s">
        <v>7</v>
      </c>
      <c r="D31" s="89">
        <v>1</v>
      </c>
      <c r="E31" s="90">
        <v>44702</v>
      </c>
      <c r="F31" s="90">
        <v>44705</v>
      </c>
      <c r="G31" s="91"/>
      <c r="H31" s="91">
        <f t="shared" si="8"/>
        <v>4</v>
      </c>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row>
    <row r="32" spans="1:200" s="73" customFormat="1" ht="30" customHeight="1" thickBot="1" x14ac:dyDescent="0.25">
      <c r="A32" s="86" t="s">
        <v>22</v>
      </c>
      <c r="B32" s="87" t="s">
        <v>45</v>
      </c>
      <c r="C32" s="88" t="s">
        <v>7</v>
      </c>
      <c r="D32" s="89">
        <v>1</v>
      </c>
      <c r="E32" s="90">
        <v>44702</v>
      </c>
      <c r="F32" s="90">
        <v>44703</v>
      </c>
      <c r="G32" s="91"/>
      <c r="H32" s="91">
        <f t="shared" si="8"/>
        <v>2</v>
      </c>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row>
    <row r="33" spans="1:200" s="73" customFormat="1" ht="30" customHeight="1" thickBot="1" x14ac:dyDescent="0.25">
      <c r="A33" s="86" t="s">
        <v>22</v>
      </c>
      <c r="B33" s="87" t="s">
        <v>46</v>
      </c>
      <c r="C33" s="88" t="s">
        <v>7</v>
      </c>
      <c r="D33" s="89">
        <v>1</v>
      </c>
      <c r="E33" s="90">
        <v>44703</v>
      </c>
      <c r="F33" s="90">
        <v>44704</v>
      </c>
      <c r="G33" s="91"/>
      <c r="H33" s="91">
        <f t="shared" si="8"/>
        <v>2</v>
      </c>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row>
    <row r="34" spans="1:200" s="73" customFormat="1" ht="30" customHeight="1" thickBot="1" x14ac:dyDescent="0.25">
      <c r="A34" s="86" t="s">
        <v>22</v>
      </c>
      <c r="B34" s="87" t="s">
        <v>47</v>
      </c>
      <c r="C34" s="88" t="s">
        <v>7</v>
      </c>
      <c r="D34" s="89">
        <v>1</v>
      </c>
      <c r="E34" s="90">
        <v>44704</v>
      </c>
      <c r="F34" s="90">
        <v>44705</v>
      </c>
      <c r="G34" s="91"/>
      <c r="H34" s="91">
        <f t="shared" si="8"/>
        <v>2</v>
      </c>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row>
    <row r="35" spans="1:200" s="73" customFormat="1" ht="30" customHeight="1" thickBot="1" x14ac:dyDescent="0.25">
      <c r="A35" s="86" t="s">
        <v>22</v>
      </c>
      <c r="B35" s="87" t="s">
        <v>48</v>
      </c>
      <c r="C35" s="88" t="s">
        <v>7</v>
      </c>
      <c r="D35" s="89">
        <v>1</v>
      </c>
      <c r="E35" s="90">
        <v>44702</v>
      </c>
      <c r="F35" s="90">
        <v>44707</v>
      </c>
      <c r="G35" s="91"/>
      <c r="H35" s="91">
        <f t="shared" si="8"/>
        <v>6</v>
      </c>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row>
    <row r="36" spans="1:200" s="73" customFormat="1" ht="30" customHeight="1" thickBot="1" x14ac:dyDescent="0.25">
      <c r="A36" s="86" t="s">
        <v>22</v>
      </c>
      <c r="B36" s="87" t="s">
        <v>49</v>
      </c>
      <c r="C36" s="88" t="s">
        <v>7</v>
      </c>
      <c r="D36" s="89">
        <v>1</v>
      </c>
      <c r="E36" s="90">
        <v>44704</v>
      </c>
      <c r="F36" s="90">
        <v>44704</v>
      </c>
      <c r="G36" s="91"/>
      <c r="H36" s="91">
        <f t="shared" si="8"/>
        <v>1</v>
      </c>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row>
    <row r="37" spans="1:200" s="73" customFormat="1" ht="30" customHeight="1" thickBot="1" x14ac:dyDescent="0.25">
      <c r="A37" s="86" t="s">
        <v>22</v>
      </c>
      <c r="B37" s="87" t="s">
        <v>50</v>
      </c>
      <c r="C37" s="88" t="s">
        <v>7</v>
      </c>
      <c r="D37" s="89">
        <v>1</v>
      </c>
      <c r="E37" s="90">
        <v>44705</v>
      </c>
      <c r="F37" s="90">
        <v>44707</v>
      </c>
      <c r="G37" s="91"/>
      <c r="H37" s="91">
        <f t="shared" si="8"/>
        <v>3</v>
      </c>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row>
    <row r="38" spans="1:200" s="73" customFormat="1" ht="30" customHeight="1" thickBot="1" x14ac:dyDescent="0.25">
      <c r="A38" s="86" t="s">
        <v>22</v>
      </c>
      <c r="B38" s="87" t="s">
        <v>51</v>
      </c>
      <c r="C38" s="88" t="s">
        <v>7</v>
      </c>
      <c r="D38" s="89">
        <v>1</v>
      </c>
      <c r="E38" s="90">
        <v>44708</v>
      </c>
      <c r="F38" s="90">
        <v>44722</v>
      </c>
      <c r="G38" s="91"/>
      <c r="H38" s="91">
        <f t="shared" si="8"/>
        <v>15</v>
      </c>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row>
    <row r="39" spans="1:200" s="73" customFormat="1" ht="30" customHeight="1" thickBot="1" x14ac:dyDescent="0.25">
      <c r="A39" s="86" t="s">
        <v>22</v>
      </c>
      <c r="B39" s="87" t="s">
        <v>52</v>
      </c>
      <c r="C39" s="88" t="s">
        <v>7</v>
      </c>
      <c r="D39" s="89">
        <v>1</v>
      </c>
      <c r="E39" s="90">
        <v>44708</v>
      </c>
      <c r="F39" s="90">
        <v>44710</v>
      </c>
      <c r="G39" s="91"/>
      <c r="H39" s="91">
        <f t="shared" ref="H39:H70" si="9">IF(OR(ISBLANK(task_start),ISBLANK(task_end)),"",task_end-task_start+1)</f>
        <v>3</v>
      </c>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row>
    <row r="40" spans="1:200" s="73" customFormat="1" ht="30" customHeight="1" thickBot="1" x14ac:dyDescent="0.25">
      <c r="A40" s="86" t="s">
        <v>22</v>
      </c>
      <c r="B40" s="87" t="s">
        <v>53</v>
      </c>
      <c r="C40" s="88" t="s">
        <v>7</v>
      </c>
      <c r="D40" s="89">
        <v>1</v>
      </c>
      <c r="E40" s="90">
        <v>44711</v>
      </c>
      <c r="F40" s="90">
        <v>44715</v>
      </c>
      <c r="G40" s="91"/>
      <c r="H40" s="91">
        <f t="shared" si="9"/>
        <v>5</v>
      </c>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row>
    <row r="41" spans="1:200" s="73" customFormat="1" ht="30" customHeight="1" thickBot="1" x14ac:dyDescent="0.25">
      <c r="A41" s="86" t="s">
        <v>22</v>
      </c>
      <c r="B41" s="87" t="s">
        <v>54</v>
      </c>
      <c r="C41" s="88" t="s">
        <v>7</v>
      </c>
      <c r="D41" s="89">
        <v>1</v>
      </c>
      <c r="E41" s="90">
        <v>44716</v>
      </c>
      <c r="F41" s="90">
        <v>44718</v>
      </c>
      <c r="G41" s="91"/>
      <c r="H41" s="91">
        <f t="shared" si="9"/>
        <v>3</v>
      </c>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row>
    <row r="42" spans="1:200" s="73" customFormat="1" ht="30" customHeight="1" thickBot="1" x14ac:dyDescent="0.25">
      <c r="A42" s="86" t="s">
        <v>22</v>
      </c>
      <c r="B42" s="87" t="s">
        <v>55</v>
      </c>
      <c r="C42" s="88" t="s">
        <v>7</v>
      </c>
      <c r="D42" s="89">
        <v>1</v>
      </c>
      <c r="E42" s="90">
        <v>44719</v>
      </c>
      <c r="F42" s="90">
        <v>44722</v>
      </c>
      <c r="G42" s="91"/>
      <c r="H42" s="91">
        <f t="shared" si="9"/>
        <v>4</v>
      </c>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row>
    <row r="43" spans="1:200" s="73" customFormat="1" ht="30" customHeight="1" thickBot="1" x14ac:dyDescent="0.25">
      <c r="A43" s="26" t="s">
        <v>56</v>
      </c>
      <c r="B43" s="12" t="s">
        <v>57</v>
      </c>
      <c r="C43" s="34"/>
      <c r="D43" s="48"/>
      <c r="E43" s="94"/>
      <c r="F43" s="95"/>
      <c r="G43" s="10"/>
      <c r="H43" s="10" t="str">
        <f t="shared" si="9"/>
        <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row>
    <row r="44" spans="1:200" s="73" customFormat="1" ht="30" customHeight="1" thickBot="1" x14ac:dyDescent="0.25">
      <c r="A44" s="25"/>
      <c r="B44" s="41" t="s">
        <v>57</v>
      </c>
      <c r="C44" s="35"/>
      <c r="D44" s="49"/>
      <c r="E44" s="96">
        <v>44723</v>
      </c>
      <c r="F44" s="96">
        <v>44724</v>
      </c>
      <c r="G44" s="10"/>
      <c r="H44" s="10">
        <f t="shared" si="9"/>
        <v>2</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row>
    <row r="45" spans="1:200" s="73" customFormat="1" ht="30" customHeight="1" thickBot="1" x14ac:dyDescent="0.25">
      <c r="A45" s="25"/>
      <c r="B45" s="13" t="s">
        <v>58</v>
      </c>
      <c r="C45" s="36"/>
      <c r="D45" s="50"/>
      <c r="E45" s="97"/>
      <c r="F45" s="98"/>
      <c r="G45" s="10"/>
      <c r="H45" s="10" t="str">
        <f t="shared" si="9"/>
        <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row>
    <row r="46" spans="1:200" s="73" customFormat="1" ht="30" customHeight="1" thickBot="1" x14ac:dyDescent="0.25">
      <c r="A46" s="25"/>
      <c r="B46" s="42" t="s">
        <v>58</v>
      </c>
      <c r="C46" s="37"/>
      <c r="D46" s="51"/>
      <c r="E46" s="99">
        <v>44725</v>
      </c>
      <c r="F46" s="99">
        <v>44738</v>
      </c>
      <c r="G46" s="10"/>
      <c r="H46" s="10">
        <f t="shared" si="9"/>
        <v>14</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row>
    <row r="47" spans="1:200" s="73" customFormat="1" ht="30" customHeight="1" thickBot="1" x14ac:dyDescent="0.25">
      <c r="A47" s="100"/>
      <c r="B47" s="101" t="s">
        <v>59</v>
      </c>
      <c r="C47" s="102"/>
      <c r="D47" s="103"/>
      <c r="E47" s="104">
        <v>44725</v>
      </c>
      <c r="F47" s="104">
        <v>44725</v>
      </c>
      <c r="G47" s="91"/>
      <c r="H47" s="91">
        <f t="shared" si="9"/>
        <v>1</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row>
    <row r="48" spans="1:200" s="73" customFormat="1" ht="30" customHeight="1" thickBot="1" x14ac:dyDescent="0.25">
      <c r="A48" s="100"/>
      <c r="B48" s="101" t="s">
        <v>60</v>
      </c>
      <c r="C48" s="102"/>
      <c r="D48" s="103"/>
      <c r="E48" s="104">
        <v>44725</v>
      </c>
      <c r="F48" s="104">
        <v>44725</v>
      </c>
      <c r="G48" s="91"/>
      <c r="H48" s="91">
        <f t="shared" si="9"/>
        <v>1</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row>
    <row r="49" spans="1:200" s="73" customFormat="1" ht="30" customHeight="1" thickBot="1" x14ac:dyDescent="0.25">
      <c r="A49" s="100"/>
      <c r="B49" s="101" t="s">
        <v>61</v>
      </c>
      <c r="C49" s="102"/>
      <c r="D49" s="103"/>
      <c r="E49" s="104">
        <v>44725</v>
      </c>
      <c r="F49" s="104">
        <v>44725</v>
      </c>
      <c r="G49" s="91"/>
      <c r="H49" s="91">
        <f t="shared" si="9"/>
        <v>1</v>
      </c>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row>
    <row r="50" spans="1:200" s="73" customFormat="1" ht="30" customHeight="1" x14ac:dyDescent="0.2">
      <c r="A50" s="100"/>
      <c r="B50" s="101" t="s">
        <v>62</v>
      </c>
      <c r="C50" s="102"/>
      <c r="D50" s="103"/>
      <c r="E50" s="104">
        <v>44725</v>
      </c>
      <c r="F50" s="104">
        <v>44725</v>
      </c>
      <c r="G50" s="91"/>
      <c r="H50" s="91">
        <f t="shared" si="9"/>
        <v>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row>
    <row r="51" spans="1:200" s="73" customFormat="1" ht="30" customHeight="1" x14ac:dyDescent="0.2">
      <c r="A51" s="100"/>
      <c r="B51" s="101" t="s">
        <v>63</v>
      </c>
      <c r="C51" s="102"/>
      <c r="D51" s="103"/>
      <c r="E51" s="104">
        <v>44726</v>
      </c>
      <c r="F51" s="104">
        <v>44734</v>
      </c>
      <c r="G51" s="91"/>
      <c r="H51" s="91">
        <f t="shared" si="9"/>
        <v>9</v>
      </c>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row>
    <row r="52" spans="1:200" s="73" customFormat="1" ht="30" customHeight="1" x14ac:dyDescent="0.2">
      <c r="A52" s="100"/>
      <c r="B52" s="101" t="s">
        <v>64</v>
      </c>
      <c r="C52" s="102"/>
      <c r="D52" s="103"/>
      <c r="E52" s="104">
        <v>44726</v>
      </c>
      <c r="F52" s="104">
        <v>44726</v>
      </c>
      <c r="G52" s="91"/>
      <c r="H52" s="91">
        <f t="shared" si="9"/>
        <v>1</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row>
    <row r="53" spans="1:200" s="73" customFormat="1" ht="30" customHeight="1" x14ac:dyDescent="0.2">
      <c r="A53" s="100"/>
      <c r="B53" s="101" t="s">
        <v>65</v>
      </c>
      <c r="C53" s="102"/>
      <c r="D53" s="103"/>
      <c r="E53" s="104">
        <v>44735</v>
      </c>
      <c r="F53" s="104">
        <v>44736</v>
      </c>
      <c r="G53" s="91"/>
      <c r="H53" s="91">
        <f t="shared" si="9"/>
        <v>2</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row>
    <row r="54" spans="1:200" s="73" customFormat="1" ht="30" customHeight="1" x14ac:dyDescent="0.2">
      <c r="A54" s="100"/>
      <c r="B54" s="101" t="s">
        <v>66</v>
      </c>
      <c r="C54" s="102"/>
      <c r="D54" s="103"/>
      <c r="E54" s="104">
        <v>44735</v>
      </c>
      <c r="F54" s="104">
        <v>44735</v>
      </c>
      <c r="G54" s="91"/>
      <c r="H54" s="91">
        <f t="shared" si="9"/>
        <v>1</v>
      </c>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row>
    <row r="55" spans="1:200" s="73" customFormat="1" ht="30" customHeight="1" x14ac:dyDescent="0.2">
      <c r="A55" s="100"/>
      <c r="B55" s="101" t="s">
        <v>67</v>
      </c>
      <c r="C55" s="102"/>
      <c r="D55" s="103"/>
      <c r="E55" s="104">
        <v>44735</v>
      </c>
      <c r="F55" s="104">
        <v>44735</v>
      </c>
      <c r="G55" s="91"/>
      <c r="H55" s="91">
        <f t="shared" si="9"/>
        <v>1</v>
      </c>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row>
    <row r="56" spans="1:200" s="73" customFormat="1" ht="30" customHeight="1" x14ac:dyDescent="0.2">
      <c r="A56" s="100"/>
      <c r="B56" s="101" t="s">
        <v>68</v>
      </c>
      <c r="C56" s="102"/>
      <c r="D56" s="103"/>
      <c r="E56" s="104">
        <v>44736</v>
      </c>
      <c r="F56" s="104">
        <v>44736</v>
      </c>
      <c r="G56" s="91"/>
      <c r="H56" s="91">
        <f t="shared" si="9"/>
        <v>1</v>
      </c>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row>
    <row r="57" spans="1:200" s="73" customFormat="1" ht="30" customHeight="1" x14ac:dyDescent="0.2">
      <c r="A57" s="100"/>
      <c r="B57" s="101" t="s">
        <v>69</v>
      </c>
      <c r="C57" s="102"/>
      <c r="D57" s="103"/>
      <c r="E57" s="104">
        <v>44736</v>
      </c>
      <c r="F57" s="104">
        <v>44736</v>
      </c>
      <c r="G57" s="91"/>
      <c r="H57" s="91">
        <f t="shared" si="9"/>
        <v>1</v>
      </c>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row>
    <row r="58" spans="1:200" s="73" customFormat="1" ht="30" customHeight="1" x14ac:dyDescent="0.2">
      <c r="A58" s="100"/>
      <c r="B58" s="101" t="s">
        <v>70</v>
      </c>
      <c r="C58" s="102"/>
      <c r="D58" s="103"/>
      <c r="E58" s="104">
        <v>44737</v>
      </c>
      <c r="F58" s="104">
        <v>44738</v>
      </c>
      <c r="G58" s="91"/>
      <c r="H58" s="91">
        <f t="shared" si="9"/>
        <v>2</v>
      </c>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row>
    <row r="59" spans="1:200" s="73" customFormat="1" ht="30" customHeight="1" x14ac:dyDescent="0.2">
      <c r="A59" s="100"/>
      <c r="B59" s="101" t="s">
        <v>71</v>
      </c>
      <c r="C59" s="102"/>
      <c r="D59" s="103"/>
      <c r="E59" s="104">
        <v>44737</v>
      </c>
      <c r="F59" s="104">
        <v>44737</v>
      </c>
      <c r="G59" s="91"/>
      <c r="H59" s="91">
        <f t="shared" si="9"/>
        <v>1</v>
      </c>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row>
    <row r="60" spans="1:200" s="73" customFormat="1" ht="30" customHeight="1" x14ac:dyDescent="0.2">
      <c r="A60" s="100"/>
      <c r="B60" s="101" t="s">
        <v>72</v>
      </c>
      <c r="C60" s="102"/>
      <c r="D60" s="103"/>
      <c r="E60" s="104">
        <v>44737</v>
      </c>
      <c r="F60" s="104">
        <v>44737</v>
      </c>
      <c r="G60" s="91"/>
      <c r="H60" s="91">
        <f t="shared" si="9"/>
        <v>1</v>
      </c>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row>
    <row r="61" spans="1:200" s="73" customFormat="1" ht="30" customHeight="1" x14ac:dyDescent="0.2">
      <c r="A61" s="100"/>
      <c r="B61" s="101" t="s">
        <v>73</v>
      </c>
      <c r="C61" s="102"/>
      <c r="D61" s="103"/>
      <c r="E61" s="104">
        <v>44737</v>
      </c>
      <c r="F61" s="104">
        <v>44738</v>
      </c>
      <c r="G61" s="91"/>
      <c r="H61" s="91">
        <f t="shared" si="9"/>
        <v>2</v>
      </c>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row>
    <row r="62" spans="1:200" s="73" customFormat="1" ht="30" customHeight="1" x14ac:dyDescent="0.2">
      <c r="A62" s="26" t="s">
        <v>74</v>
      </c>
      <c r="B62" s="14" t="s">
        <v>75</v>
      </c>
      <c r="C62" s="38"/>
      <c r="D62" s="52"/>
      <c r="E62" s="105"/>
      <c r="F62" s="106"/>
      <c r="G62" s="10"/>
      <c r="H62" s="10" t="str">
        <f t="shared" si="9"/>
        <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200" s="73" customFormat="1" ht="30" customHeight="1" x14ac:dyDescent="0.2">
      <c r="A63" s="26"/>
      <c r="B63" s="43" t="s">
        <v>75</v>
      </c>
      <c r="C63" s="39"/>
      <c r="D63" s="53"/>
      <c r="E63" s="107">
        <v>44739</v>
      </c>
      <c r="F63" s="107">
        <v>44752</v>
      </c>
      <c r="G63" s="10"/>
      <c r="H63" s="10">
        <f t="shared" si="9"/>
        <v>14</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200" s="73" customFormat="1" ht="30" customHeight="1" x14ac:dyDescent="0.2">
      <c r="A64" s="86"/>
      <c r="B64" s="108" t="s">
        <v>59</v>
      </c>
      <c r="C64" s="109"/>
      <c r="D64" s="110"/>
      <c r="E64" s="111">
        <v>44739</v>
      </c>
      <c r="F64" s="111">
        <v>44739</v>
      </c>
      <c r="G64" s="91"/>
      <c r="H64" s="91">
        <f t="shared" si="9"/>
        <v>1</v>
      </c>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row>
    <row r="65" spans="1:200" s="73" customFormat="1" ht="30" customHeight="1" x14ac:dyDescent="0.2">
      <c r="A65" s="86"/>
      <c r="B65" s="108" t="s">
        <v>60</v>
      </c>
      <c r="C65" s="109"/>
      <c r="D65" s="110"/>
      <c r="E65" s="111">
        <v>44739</v>
      </c>
      <c r="F65" s="111">
        <v>44739</v>
      </c>
      <c r="G65" s="91"/>
      <c r="H65" s="91">
        <f t="shared" si="9"/>
        <v>1</v>
      </c>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row>
    <row r="66" spans="1:200" s="73" customFormat="1" ht="30" customHeight="1" x14ac:dyDescent="0.2">
      <c r="A66" s="86"/>
      <c r="B66" s="108" t="s">
        <v>61</v>
      </c>
      <c r="C66" s="109"/>
      <c r="D66" s="110"/>
      <c r="E66" s="111">
        <v>44739</v>
      </c>
      <c r="F66" s="111">
        <v>44739</v>
      </c>
      <c r="G66" s="91"/>
      <c r="H66" s="91">
        <f t="shared" si="9"/>
        <v>1</v>
      </c>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row>
    <row r="67" spans="1:200" s="73" customFormat="1" ht="30" customHeight="1" x14ac:dyDescent="0.2">
      <c r="A67" s="86"/>
      <c r="B67" s="108" t="s">
        <v>62</v>
      </c>
      <c r="C67" s="109"/>
      <c r="D67" s="110"/>
      <c r="E67" s="111">
        <v>44739</v>
      </c>
      <c r="F67" s="111">
        <v>44739</v>
      </c>
      <c r="G67" s="91"/>
      <c r="H67" s="91">
        <f t="shared" si="9"/>
        <v>1</v>
      </c>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row>
    <row r="68" spans="1:200" s="73" customFormat="1" ht="30" customHeight="1" x14ac:dyDescent="0.2">
      <c r="A68" s="86"/>
      <c r="B68" s="108" t="s">
        <v>63</v>
      </c>
      <c r="C68" s="109"/>
      <c r="D68" s="110"/>
      <c r="E68" s="111">
        <v>44740</v>
      </c>
      <c r="F68" s="111">
        <v>44748</v>
      </c>
      <c r="G68" s="91"/>
      <c r="H68" s="91">
        <f t="shared" si="9"/>
        <v>9</v>
      </c>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row>
    <row r="69" spans="1:200" s="73" customFormat="1" ht="30" customHeight="1" x14ac:dyDescent="0.2">
      <c r="A69" s="86"/>
      <c r="B69" s="108" t="s">
        <v>64</v>
      </c>
      <c r="C69" s="109"/>
      <c r="D69" s="110"/>
      <c r="E69" s="111">
        <v>44740</v>
      </c>
      <c r="F69" s="111">
        <v>44740</v>
      </c>
      <c r="G69" s="91"/>
      <c r="H69" s="91">
        <f t="shared" si="9"/>
        <v>1</v>
      </c>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93"/>
      <c r="FF69" s="93"/>
      <c r="FG69" s="93"/>
      <c r="FH69" s="93"/>
      <c r="FI69" s="93"/>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3"/>
      <c r="GO69" s="93"/>
      <c r="GP69" s="93"/>
      <c r="GQ69" s="93"/>
      <c r="GR69" s="93"/>
    </row>
    <row r="70" spans="1:200" s="73" customFormat="1" ht="30" customHeight="1" x14ac:dyDescent="0.2">
      <c r="A70" s="86"/>
      <c r="B70" s="108" t="s">
        <v>65</v>
      </c>
      <c r="C70" s="109"/>
      <c r="D70" s="110"/>
      <c r="E70" s="111">
        <v>44749</v>
      </c>
      <c r="F70" s="111">
        <v>44750</v>
      </c>
      <c r="G70" s="91"/>
      <c r="H70" s="91">
        <f t="shared" si="9"/>
        <v>2</v>
      </c>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93"/>
      <c r="FF70" s="93"/>
      <c r="FG70" s="93"/>
      <c r="FH70" s="93"/>
      <c r="FI70" s="93"/>
      <c r="FJ70" s="93"/>
      <c r="FK70" s="93"/>
      <c r="FL70" s="93"/>
      <c r="FM70" s="93"/>
      <c r="FN70" s="93"/>
      <c r="FO70" s="93"/>
      <c r="FP70" s="93"/>
      <c r="FQ70" s="93"/>
      <c r="FR70" s="93"/>
      <c r="FS70" s="93"/>
      <c r="FT70" s="93"/>
      <c r="FU70" s="93"/>
      <c r="FV70" s="93"/>
      <c r="FW70" s="93"/>
      <c r="FX70" s="93"/>
      <c r="FY70" s="93"/>
      <c r="FZ70" s="93"/>
      <c r="GA70" s="93"/>
      <c r="GB70" s="93"/>
      <c r="GC70" s="93"/>
      <c r="GD70" s="93"/>
      <c r="GE70" s="93"/>
      <c r="GF70" s="93"/>
      <c r="GG70" s="93"/>
      <c r="GH70" s="93"/>
      <c r="GI70" s="93"/>
      <c r="GJ70" s="93"/>
      <c r="GK70" s="93"/>
      <c r="GL70" s="93"/>
      <c r="GM70" s="93"/>
      <c r="GN70" s="93"/>
      <c r="GO70" s="93"/>
      <c r="GP70" s="93"/>
      <c r="GQ70" s="93"/>
      <c r="GR70" s="93"/>
    </row>
    <row r="71" spans="1:200" s="73" customFormat="1" ht="30" customHeight="1" x14ac:dyDescent="0.2">
      <c r="A71" s="86"/>
      <c r="B71" s="108" t="s">
        <v>66</v>
      </c>
      <c r="C71" s="109"/>
      <c r="D71" s="110"/>
      <c r="E71" s="111">
        <v>44749</v>
      </c>
      <c r="F71" s="111">
        <v>44749</v>
      </c>
      <c r="G71" s="91"/>
      <c r="H71" s="91">
        <f t="shared" ref="H71:H102" si="10">IF(OR(ISBLANK(task_start),ISBLANK(task_end)),"",task_end-task_start+1)</f>
        <v>1</v>
      </c>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93"/>
      <c r="FF71" s="93"/>
      <c r="FG71" s="93"/>
      <c r="FH71" s="93"/>
      <c r="FI71" s="93"/>
      <c r="FJ71" s="93"/>
      <c r="FK71" s="93"/>
      <c r="FL71" s="93"/>
      <c r="FM71" s="93"/>
      <c r="FN71" s="93"/>
      <c r="FO71" s="93"/>
      <c r="FP71" s="93"/>
      <c r="FQ71" s="93"/>
      <c r="FR71" s="93"/>
      <c r="FS71" s="93"/>
      <c r="FT71" s="93"/>
      <c r="FU71" s="93"/>
      <c r="FV71" s="93"/>
      <c r="FW71" s="93"/>
      <c r="FX71" s="93"/>
      <c r="FY71" s="93"/>
      <c r="FZ71" s="93"/>
      <c r="GA71" s="93"/>
      <c r="GB71" s="93"/>
      <c r="GC71" s="93"/>
      <c r="GD71" s="93"/>
      <c r="GE71" s="93"/>
      <c r="GF71" s="93"/>
      <c r="GG71" s="93"/>
      <c r="GH71" s="93"/>
      <c r="GI71" s="93"/>
      <c r="GJ71" s="93"/>
      <c r="GK71" s="93"/>
      <c r="GL71" s="93"/>
      <c r="GM71" s="93"/>
      <c r="GN71" s="93"/>
      <c r="GO71" s="93"/>
      <c r="GP71" s="93"/>
      <c r="GQ71" s="93"/>
      <c r="GR71" s="93"/>
    </row>
    <row r="72" spans="1:200" s="73" customFormat="1" ht="30" customHeight="1" x14ac:dyDescent="0.2">
      <c r="A72" s="86"/>
      <c r="B72" s="108" t="s">
        <v>67</v>
      </c>
      <c r="C72" s="109"/>
      <c r="D72" s="110"/>
      <c r="E72" s="111">
        <v>44749</v>
      </c>
      <c r="F72" s="111">
        <v>44749</v>
      </c>
      <c r="G72" s="91"/>
      <c r="H72" s="91">
        <f t="shared" si="10"/>
        <v>1</v>
      </c>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c r="GL72" s="93"/>
      <c r="GM72" s="93"/>
      <c r="GN72" s="93"/>
      <c r="GO72" s="93"/>
      <c r="GP72" s="93"/>
      <c r="GQ72" s="93"/>
      <c r="GR72" s="93"/>
    </row>
    <row r="73" spans="1:200" s="73" customFormat="1" ht="30" customHeight="1" x14ac:dyDescent="0.2">
      <c r="A73" s="86"/>
      <c r="B73" s="108" t="s">
        <v>68</v>
      </c>
      <c r="C73" s="109"/>
      <c r="D73" s="110"/>
      <c r="E73" s="111">
        <v>44750</v>
      </c>
      <c r="F73" s="111">
        <v>44750</v>
      </c>
      <c r="G73" s="91"/>
      <c r="H73" s="91">
        <f t="shared" si="10"/>
        <v>1</v>
      </c>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row>
    <row r="74" spans="1:200" s="73" customFormat="1" ht="30" customHeight="1" x14ac:dyDescent="0.2">
      <c r="A74" s="86"/>
      <c r="B74" s="108" t="s">
        <v>69</v>
      </c>
      <c r="C74" s="109"/>
      <c r="D74" s="110"/>
      <c r="E74" s="111">
        <v>44750</v>
      </c>
      <c r="F74" s="111">
        <v>44750</v>
      </c>
      <c r="G74" s="91"/>
      <c r="H74" s="91">
        <f t="shared" si="10"/>
        <v>1</v>
      </c>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c r="EO74" s="93"/>
      <c r="EP74" s="93"/>
      <c r="EQ74" s="93"/>
      <c r="ER74" s="93"/>
      <c r="ES74" s="93"/>
      <c r="ET74" s="93"/>
      <c r="EU74" s="93"/>
      <c r="EV74" s="93"/>
      <c r="EW74" s="93"/>
      <c r="EX74" s="93"/>
      <c r="EY74" s="93"/>
      <c r="EZ74" s="93"/>
      <c r="FA74" s="93"/>
      <c r="FB74" s="93"/>
      <c r="FC74" s="93"/>
      <c r="FD74" s="93"/>
      <c r="FE74" s="93"/>
      <c r="FF74" s="93"/>
      <c r="FG74" s="93"/>
      <c r="FH74" s="93"/>
      <c r="FI74" s="93"/>
      <c r="FJ74" s="93"/>
      <c r="FK74" s="93"/>
      <c r="FL74" s="93"/>
      <c r="FM74" s="93"/>
      <c r="FN74" s="93"/>
      <c r="FO74" s="93"/>
      <c r="FP74" s="93"/>
      <c r="FQ74" s="93"/>
      <c r="FR74" s="93"/>
      <c r="FS74" s="93"/>
      <c r="FT74" s="93"/>
      <c r="FU74" s="93"/>
      <c r="FV74" s="93"/>
      <c r="FW74" s="93"/>
      <c r="FX74" s="93"/>
      <c r="FY74" s="93"/>
      <c r="FZ74" s="93"/>
      <c r="GA74" s="93"/>
      <c r="GB74" s="93"/>
      <c r="GC74" s="93"/>
      <c r="GD74" s="93"/>
      <c r="GE74" s="93"/>
      <c r="GF74" s="93"/>
      <c r="GG74" s="93"/>
      <c r="GH74" s="93"/>
      <c r="GI74" s="93"/>
      <c r="GJ74" s="93"/>
      <c r="GK74" s="93"/>
      <c r="GL74" s="93"/>
      <c r="GM74" s="93"/>
      <c r="GN74" s="93"/>
      <c r="GO74" s="93"/>
      <c r="GP74" s="93"/>
      <c r="GQ74" s="93"/>
      <c r="GR74" s="93"/>
    </row>
    <row r="75" spans="1:200" s="73" customFormat="1" ht="30" customHeight="1" x14ac:dyDescent="0.2">
      <c r="A75" s="86"/>
      <c r="B75" s="108" t="s">
        <v>70</v>
      </c>
      <c r="C75" s="109"/>
      <c r="D75" s="110"/>
      <c r="E75" s="111">
        <v>44751</v>
      </c>
      <c r="F75" s="111">
        <v>44752</v>
      </c>
      <c r="G75" s="91"/>
      <c r="H75" s="91">
        <f t="shared" si="10"/>
        <v>2</v>
      </c>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c r="EO75" s="93"/>
      <c r="EP75" s="93"/>
      <c r="EQ75" s="93"/>
      <c r="ER75" s="93"/>
      <c r="ES75" s="93"/>
      <c r="ET75" s="93"/>
      <c r="EU75" s="93"/>
      <c r="EV75" s="93"/>
      <c r="EW75" s="93"/>
      <c r="EX75" s="93"/>
      <c r="EY75" s="93"/>
      <c r="EZ75" s="93"/>
      <c r="FA75" s="93"/>
      <c r="FB75" s="93"/>
      <c r="FC75" s="93"/>
      <c r="FD75" s="93"/>
      <c r="FE75" s="93"/>
      <c r="FF75" s="93"/>
      <c r="FG75" s="93"/>
      <c r="FH75" s="93"/>
      <c r="FI75" s="93"/>
      <c r="FJ75" s="93"/>
      <c r="FK75" s="93"/>
      <c r="FL75" s="93"/>
      <c r="FM75" s="93"/>
      <c r="FN75" s="93"/>
      <c r="FO75" s="93"/>
      <c r="FP75" s="93"/>
      <c r="FQ75" s="93"/>
      <c r="FR75" s="93"/>
      <c r="FS75" s="93"/>
      <c r="FT75" s="93"/>
      <c r="FU75" s="93"/>
      <c r="FV75" s="93"/>
      <c r="FW75" s="93"/>
      <c r="FX75" s="93"/>
      <c r="FY75" s="93"/>
      <c r="FZ75" s="93"/>
      <c r="GA75" s="93"/>
      <c r="GB75" s="93"/>
      <c r="GC75" s="93"/>
      <c r="GD75" s="93"/>
      <c r="GE75" s="93"/>
      <c r="GF75" s="93"/>
      <c r="GG75" s="93"/>
      <c r="GH75" s="93"/>
      <c r="GI75" s="93"/>
      <c r="GJ75" s="93"/>
      <c r="GK75" s="93"/>
      <c r="GL75" s="93"/>
      <c r="GM75" s="93"/>
      <c r="GN75" s="93"/>
      <c r="GO75" s="93"/>
      <c r="GP75" s="93"/>
      <c r="GQ75" s="93"/>
      <c r="GR75" s="93"/>
    </row>
    <row r="76" spans="1:200" s="73" customFormat="1" ht="30" customHeight="1" x14ac:dyDescent="0.2">
      <c r="A76" s="86"/>
      <c r="B76" s="108" t="s">
        <v>71</v>
      </c>
      <c r="C76" s="109"/>
      <c r="D76" s="110"/>
      <c r="E76" s="111">
        <v>44751</v>
      </c>
      <c r="F76" s="111">
        <v>44751</v>
      </c>
      <c r="G76" s="91"/>
      <c r="H76" s="91">
        <f t="shared" si="10"/>
        <v>1</v>
      </c>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3"/>
      <c r="GO76" s="93"/>
      <c r="GP76" s="93"/>
      <c r="GQ76" s="93"/>
      <c r="GR76" s="93"/>
    </row>
    <row r="77" spans="1:200" s="73" customFormat="1" ht="30" customHeight="1" x14ac:dyDescent="0.2">
      <c r="A77" s="86"/>
      <c r="B77" s="108" t="s">
        <v>72</v>
      </c>
      <c r="C77" s="109"/>
      <c r="D77" s="110"/>
      <c r="E77" s="111">
        <v>44751</v>
      </c>
      <c r="F77" s="111">
        <v>44751</v>
      </c>
      <c r="G77" s="91"/>
      <c r="H77" s="91">
        <f t="shared" si="10"/>
        <v>1</v>
      </c>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row>
    <row r="78" spans="1:200" s="73" customFormat="1" ht="30" customHeight="1" x14ac:dyDescent="0.2">
      <c r="A78" s="86"/>
      <c r="B78" s="108" t="s">
        <v>73</v>
      </c>
      <c r="C78" s="109"/>
      <c r="D78" s="110"/>
      <c r="E78" s="111">
        <v>44751</v>
      </c>
      <c r="F78" s="111">
        <v>44752</v>
      </c>
      <c r="G78" s="91"/>
      <c r="H78" s="91">
        <f t="shared" si="10"/>
        <v>2</v>
      </c>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row>
    <row r="79" spans="1:200" s="73" customFormat="1" ht="30" customHeight="1" x14ac:dyDescent="0.2">
      <c r="A79" s="25"/>
      <c r="B79" s="57" t="s">
        <v>76</v>
      </c>
      <c r="C79" s="58"/>
      <c r="D79" s="59"/>
      <c r="E79" s="112"/>
      <c r="F79" s="113"/>
      <c r="G79" s="10"/>
      <c r="H79" s="10" t="str">
        <f t="shared" si="10"/>
        <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row>
    <row r="80" spans="1:200" s="73" customFormat="1" ht="30" customHeight="1" x14ac:dyDescent="0.2">
      <c r="A80" s="25"/>
      <c r="B80" s="54" t="s">
        <v>77</v>
      </c>
      <c r="C80" s="55"/>
      <c r="D80" s="56"/>
      <c r="E80" s="114"/>
      <c r="F80" s="114"/>
      <c r="G80" s="10"/>
      <c r="H80" s="10" t="str">
        <f t="shared" si="10"/>
        <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row>
    <row r="81" spans="1:120" s="73" customFormat="1" ht="30" customHeight="1" x14ac:dyDescent="0.2">
      <c r="A81" s="25"/>
      <c r="B81" s="60" t="s">
        <v>78</v>
      </c>
      <c r="C81" s="61"/>
      <c r="D81" s="62"/>
      <c r="E81" s="115"/>
      <c r="F81" s="116"/>
      <c r="G81" s="10"/>
      <c r="H81" s="10" t="str">
        <f t="shared" si="10"/>
        <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row>
    <row r="82" spans="1:120" s="73" customFormat="1" ht="30" customHeight="1" x14ac:dyDescent="0.2">
      <c r="A82" s="25"/>
      <c r="B82" s="63" t="s">
        <v>77</v>
      </c>
      <c r="C82" s="64"/>
      <c r="D82" s="65"/>
      <c r="E82" s="117"/>
      <c r="F82" s="117"/>
      <c r="G82" s="10"/>
      <c r="H82" s="10" t="str">
        <f t="shared" si="10"/>
        <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row>
    <row r="83" spans="1:120" s="73" customFormat="1" ht="30" customHeight="1" x14ac:dyDescent="0.2">
      <c r="A83" s="25"/>
      <c r="B83" s="66" t="s">
        <v>79</v>
      </c>
      <c r="C83" s="67"/>
      <c r="D83" s="68"/>
      <c r="E83" s="118"/>
      <c r="F83" s="119"/>
      <c r="G83" s="10"/>
      <c r="H83" s="10" t="str">
        <f t="shared" si="10"/>
        <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row>
    <row r="84" spans="1:120" s="73" customFormat="1" ht="30" customHeight="1" x14ac:dyDescent="0.2">
      <c r="A84" s="25"/>
      <c r="B84" s="69" t="s">
        <v>77</v>
      </c>
      <c r="C84" s="70"/>
      <c r="D84" s="71"/>
      <c r="E84" s="120"/>
      <c r="F84" s="120"/>
      <c r="G84" s="10"/>
      <c r="H84" s="10" t="str">
        <f t="shared" si="10"/>
        <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row>
    <row r="85" spans="1:120" s="73" customFormat="1" ht="30" customHeight="1" x14ac:dyDescent="0.2">
      <c r="A85" s="26" t="s">
        <v>20</v>
      </c>
      <c r="B85" s="11" t="s">
        <v>80</v>
      </c>
      <c r="C85" s="32"/>
      <c r="D85" s="46"/>
      <c r="E85" s="83"/>
      <c r="F85" s="84"/>
      <c r="G85" s="10"/>
      <c r="H85" s="10" t="str">
        <f t="shared" si="10"/>
        <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row>
    <row r="86" spans="1:120" s="73" customFormat="1" ht="30" customHeight="1" x14ac:dyDescent="0.2">
      <c r="A86" s="26" t="s">
        <v>22</v>
      </c>
      <c r="B86" s="40" t="s">
        <v>77</v>
      </c>
      <c r="C86" s="33"/>
      <c r="D86" s="47"/>
      <c r="E86" s="85"/>
      <c r="F86" s="85"/>
      <c r="G86" s="10"/>
      <c r="H86" s="10" t="str">
        <f t="shared" si="10"/>
        <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row>
    <row r="87" spans="1:120" s="73" customFormat="1" ht="30" customHeight="1" x14ac:dyDescent="0.2">
      <c r="A87" s="26" t="s">
        <v>56</v>
      </c>
      <c r="B87" s="12" t="s">
        <v>81</v>
      </c>
      <c r="C87" s="34"/>
      <c r="D87" s="48"/>
      <c r="E87" s="94"/>
      <c r="F87" s="95"/>
      <c r="G87" s="10"/>
      <c r="H87" s="10" t="str">
        <f t="shared" si="10"/>
        <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row>
    <row r="88" spans="1:120" s="73" customFormat="1" ht="30" customHeight="1" x14ac:dyDescent="0.2">
      <c r="A88" s="25"/>
      <c r="B88" s="41" t="s">
        <v>77</v>
      </c>
      <c r="C88" s="35"/>
      <c r="D88" s="49"/>
      <c r="E88" s="96"/>
      <c r="F88" s="96"/>
      <c r="G88" s="10"/>
      <c r="H88" s="10" t="str">
        <f t="shared" si="10"/>
        <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row>
    <row r="89" spans="1:120" s="73" customFormat="1" ht="30" customHeight="1" x14ac:dyDescent="0.2">
      <c r="A89" s="25"/>
      <c r="B89" s="13" t="s">
        <v>82</v>
      </c>
      <c r="C89" s="36"/>
      <c r="D89" s="50"/>
      <c r="E89" s="97"/>
      <c r="F89" s="98"/>
      <c r="G89" s="10"/>
      <c r="H89" s="10" t="str">
        <f t="shared" si="10"/>
        <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row>
    <row r="90" spans="1:120" s="73" customFormat="1" ht="30" customHeight="1" x14ac:dyDescent="0.2">
      <c r="A90" s="25"/>
      <c r="B90" s="42" t="s">
        <v>77</v>
      </c>
      <c r="C90" s="37"/>
      <c r="D90" s="51"/>
      <c r="E90" s="99"/>
      <c r="F90" s="99"/>
      <c r="G90" s="10"/>
      <c r="H90" s="10" t="str">
        <f t="shared" si="10"/>
        <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row>
    <row r="91" spans="1:120" s="73" customFormat="1" ht="30" customHeight="1" x14ac:dyDescent="0.2">
      <c r="A91" s="26" t="s">
        <v>74</v>
      </c>
      <c r="B91" s="14" t="s">
        <v>83</v>
      </c>
      <c r="C91" s="38"/>
      <c r="D91" s="52"/>
      <c r="E91" s="105"/>
      <c r="F91" s="106"/>
      <c r="G91" s="10"/>
      <c r="H91" s="10" t="str">
        <f t="shared" si="10"/>
        <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row>
    <row r="92" spans="1:120" s="73" customFormat="1" ht="30" customHeight="1" x14ac:dyDescent="0.2">
      <c r="A92" s="26"/>
      <c r="B92" s="43" t="s">
        <v>77</v>
      </c>
      <c r="C92" s="39"/>
      <c r="D92" s="53"/>
      <c r="E92" s="107"/>
      <c r="F92" s="107"/>
      <c r="G92" s="10"/>
      <c r="H92" s="10" t="str">
        <f t="shared" si="10"/>
        <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row>
    <row r="93" spans="1:120" s="73" customFormat="1" ht="30" customHeight="1" x14ac:dyDescent="0.2">
      <c r="A93" s="25"/>
      <c r="B93" s="57" t="s">
        <v>84</v>
      </c>
      <c r="C93" s="58"/>
      <c r="D93" s="59"/>
      <c r="E93" s="112"/>
      <c r="F93" s="113"/>
      <c r="G93" s="10"/>
      <c r="H93" s="10" t="str">
        <f t="shared" si="10"/>
        <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row>
    <row r="94" spans="1:120" s="73" customFormat="1" ht="30" customHeight="1" x14ac:dyDescent="0.2">
      <c r="A94" s="25"/>
      <c r="B94" s="54" t="s">
        <v>77</v>
      </c>
      <c r="C94" s="55"/>
      <c r="D94" s="56"/>
      <c r="E94" s="114"/>
      <c r="F94" s="114"/>
      <c r="G94" s="10"/>
      <c r="H94" s="10" t="str">
        <f t="shared" si="10"/>
        <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row>
    <row r="95" spans="1:120" s="73" customFormat="1" ht="30" customHeight="1" x14ac:dyDescent="0.2">
      <c r="A95" s="25"/>
      <c r="B95" s="60" t="s">
        <v>78</v>
      </c>
      <c r="C95" s="61"/>
      <c r="D95" s="62"/>
      <c r="E95" s="115"/>
      <c r="F95" s="116"/>
      <c r="G95" s="10"/>
      <c r="H95" s="10" t="str">
        <f t="shared" si="10"/>
        <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row>
    <row r="96" spans="1:120" s="73" customFormat="1" ht="30" customHeight="1" x14ac:dyDescent="0.2">
      <c r="A96" s="25"/>
      <c r="B96" s="63" t="s">
        <v>77</v>
      </c>
      <c r="C96" s="64"/>
      <c r="D96" s="65"/>
      <c r="E96" s="117"/>
      <c r="F96" s="117"/>
      <c r="G96" s="10"/>
      <c r="H96" s="10" t="str">
        <f t="shared" si="10"/>
        <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row>
    <row r="97" spans="1:120" s="73" customFormat="1" ht="30" customHeight="1" x14ac:dyDescent="0.2">
      <c r="A97" s="25"/>
      <c r="B97" s="66" t="s">
        <v>79</v>
      </c>
      <c r="C97" s="67"/>
      <c r="D97" s="68"/>
      <c r="E97" s="118"/>
      <c r="F97" s="119"/>
      <c r="G97" s="10"/>
      <c r="H97" s="10" t="str">
        <f t="shared" si="10"/>
        <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row>
    <row r="98" spans="1:120" s="73" customFormat="1" ht="30" customHeight="1" x14ac:dyDescent="0.2">
      <c r="A98" s="25"/>
      <c r="B98" s="69" t="s">
        <v>77</v>
      </c>
      <c r="C98" s="70"/>
      <c r="D98" s="71"/>
      <c r="E98" s="120"/>
      <c r="F98" s="120"/>
      <c r="G98" s="10"/>
      <c r="H98" s="10" t="str">
        <f t="shared" si="10"/>
        <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row>
    <row r="99" spans="1:120" s="73" customFormat="1" ht="30" customHeight="1" x14ac:dyDescent="0.2">
      <c r="A99" s="26" t="s">
        <v>20</v>
      </c>
      <c r="B99" s="11" t="s">
        <v>80</v>
      </c>
      <c r="C99" s="32"/>
      <c r="D99" s="46"/>
      <c r="E99" s="83"/>
      <c r="F99" s="84"/>
      <c r="G99" s="10"/>
      <c r="H99" s="10" t="str">
        <f t="shared" si="10"/>
        <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row>
    <row r="100" spans="1:120" s="73" customFormat="1" ht="30" customHeight="1" x14ac:dyDescent="0.2">
      <c r="A100" s="26" t="s">
        <v>22</v>
      </c>
      <c r="B100" s="40" t="s">
        <v>77</v>
      </c>
      <c r="C100" s="33"/>
      <c r="D100" s="47"/>
      <c r="E100" s="85"/>
      <c r="F100" s="85"/>
      <c r="G100" s="10"/>
      <c r="H100" s="10" t="str">
        <f t="shared" si="10"/>
        <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row>
    <row r="101" spans="1:120" s="73" customFormat="1" ht="30" customHeight="1" x14ac:dyDescent="0.2">
      <c r="A101" s="26" t="s">
        <v>56</v>
      </c>
      <c r="B101" s="12" t="s">
        <v>81</v>
      </c>
      <c r="C101" s="34"/>
      <c r="D101" s="48"/>
      <c r="E101" s="94"/>
      <c r="F101" s="95"/>
      <c r="G101" s="10"/>
      <c r="H101" s="10" t="str">
        <f t="shared" si="10"/>
        <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row>
    <row r="102" spans="1:120" s="73" customFormat="1" ht="30" customHeight="1" x14ac:dyDescent="0.2">
      <c r="A102" s="25"/>
      <c r="B102" s="41" t="s">
        <v>77</v>
      </c>
      <c r="C102" s="35"/>
      <c r="D102" s="49"/>
      <c r="E102" s="96"/>
      <c r="F102" s="96"/>
      <c r="G102" s="10"/>
      <c r="H102" s="10" t="str">
        <f t="shared" si="10"/>
        <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row>
    <row r="103" spans="1:120" s="73" customFormat="1" ht="30" customHeight="1" x14ac:dyDescent="0.2">
      <c r="A103" s="25"/>
      <c r="B103" s="13" t="s">
        <v>82</v>
      </c>
      <c r="C103" s="36"/>
      <c r="D103" s="50"/>
      <c r="E103" s="97"/>
      <c r="F103" s="98"/>
      <c r="G103" s="10"/>
      <c r="H103" s="10" t="str">
        <f t="shared" ref="H103:H112" si="11">IF(OR(ISBLANK(task_start),ISBLANK(task_end)),"",task_end-task_start+1)</f>
        <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row>
    <row r="104" spans="1:120" s="73" customFormat="1" ht="30" customHeight="1" x14ac:dyDescent="0.2">
      <c r="A104" s="25"/>
      <c r="B104" s="42" t="s">
        <v>77</v>
      </c>
      <c r="C104" s="37"/>
      <c r="D104" s="51"/>
      <c r="E104" s="99"/>
      <c r="F104" s="99"/>
      <c r="G104" s="10"/>
      <c r="H104" s="10" t="str">
        <f t="shared" si="11"/>
        <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row>
    <row r="105" spans="1:120" s="73" customFormat="1" ht="30" customHeight="1" x14ac:dyDescent="0.2">
      <c r="A105" s="26" t="s">
        <v>74</v>
      </c>
      <c r="B105" s="14" t="s">
        <v>83</v>
      </c>
      <c r="C105" s="38"/>
      <c r="D105" s="52"/>
      <c r="E105" s="105"/>
      <c r="F105" s="106"/>
      <c r="G105" s="10"/>
      <c r="H105" s="10" t="str">
        <f t="shared" si="11"/>
        <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row>
    <row r="106" spans="1:120" s="73" customFormat="1" ht="30" customHeight="1" x14ac:dyDescent="0.2">
      <c r="A106" s="26"/>
      <c r="B106" s="43" t="s">
        <v>77</v>
      </c>
      <c r="C106" s="39"/>
      <c r="D106" s="53"/>
      <c r="E106" s="107"/>
      <c r="F106" s="107"/>
      <c r="G106" s="10"/>
      <c r="H106" s="10" t="str">
        <f t="shared" si="11"/>
        <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row>
    <row r="107" spans="1:120" s="73" customFormat="1" ht="30" customHeight="1" x14ac:dyDescent="0.2">
      <c r="A107" s="25"/>
      <c r="B107" s="57" t="s">
        <v>84</v>
      </c>
      <c r="C107" s="58"/>
      <c r="D107" s="59"/>
      <c r="E107" s="112"/>
      <c r="F107" s="113"/>
      <c r="G107" s="10"/>
      <c r="H107" s="10" t="str">
        <f t="shared" si="11"/>
        <v/>
      </c>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row>
    <row r="108" spans="1:120" s="73" customFormat="1" ht="30" customHeight="1" x14ac:dyDescent="0.2">
      <c r="A108" s="25"/>
      <c r="B108" s="54" t="s">
        <v>77</v>
      </c>
      <c r="C108" s="55"/>
      <c r="D108" s="56"/>
      <c r="E108" s="114"/>
      <c r="F108" s="114"/>
      <c r="G108" s="10"/>
      <c r="H108" s="10" t="str">
        <f t="shared" si="11"/>
        <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row>
    <row r="109" spans="1:120" s="73" customFormat="1" ht="30" customHeight="1" x14ac:dyDescent="0.2">
      <c r="A109" s="25"/>
      <c r="B109" s="60" t="s">
        <v>78</v>
      </c>
      <c r="C109" s="61"/>
      <c r="D109" s="62"/>
      <c r="E109" s="115"/>
      <c r="F109" s="116"/>
      <c r="G109" s="10"/>
      <c r="H109" s="10" t="str">
        <f t="shared" si="11"/>
        <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row>
    <row r="110" spans="1:120" s="73" customFormat="1" ht="30" customHeight="1" x14ac:dyDescent="0.2">
      <c r="A110" s="25"/>
      <c r="B110" s="63" t="s">
        <v>77</v>
      </c>
      <c r="C110" s="64"/>
      <c r="D110" s="65"/>
      <c r="E110" s="117"/>
      <c r="F110" s="117"/>
      <c r="G110" s="10"/>
      <c r="H110" s="10" t="str">
        <f t="shared" si="11"/>
        <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row>
    <row r="111" spans="1:120" s="73" customFormat="1" ht="30" customHeight="1" x14ac:dyDescent="0.2">
      <c r="A111" s="25"/>
      <c r="B111" s="66" t="s">
        <v>79</v>
      </c>
      <c r="C111" s="67"/>
      <c r="D111" s="68"/>
      <c r="E111" s="118"/>
      <c r="F111" s="119"/>
      <c r="G111" s="10"/>
      <c r="H111" s="10" t="str">
        <f t="shared" si="11"/>
        <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row>
    <row r="112" spans="1:120" s="73" customFormat="1" ht="30" customHeight="1" x14ac:dyDescent="0.2">
      <c r="A112" s="25"/>
      <c r="B112" s="75" t="s">
        <v>77</v>
      </c>
      <c r="C112" s="76"/>
      <c r="D112" s="77"/>
      <c r="E112" s="121"/>
      <c r="F112" s="121"/>
      <c r="G112" s="10"/>
      <c r="H112" s="10" t="str">
        <f t="shared" si="11"/>
        <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row>
    <row r="113" spans="1:8" s="73" customFormat="1" ht="30" customHeight="1" x14ac:dyDescent="0.2">
      <c r="A113" s="25"/>
      <c r="B113" s="78"/>
      <c r="C113" s="79"/>
      <c r="D113" s="74"/>
      <c r="E113" s="122"/>
      <c r="F113" s="122"/>
      <c r="G113" s="72"/>
      <c r="H113" s="72"/>
    </row>
    <row r="114" spans="1:8" s="73" customFormat="1" ht="30" customHeight="1" x14ac:dyDescent="0.2">
      <c r="A114" s="25"/>
      <c r="B114" s="78"/>
      <c r="C114" s="79"/>
      <c r="D114" s="74"/>
      <c r="E114" s="122"/>
      <c r="F114" s="122"/>
      <c r="G114" s="72"/>
      <c r="H114" s="72"/>
    </row>
    <row r="115" spans="1:8" s="73" customFormat="1" ht="30" customHeight="1" x14ac:dyDescent="0.2">
      <c r="A115" s="25"/>
      <c r="B115" s="78"/>
      <c r="C115" s="79"/>
      <c r="D115" s="74"/>
      <c r="E115" s="122"/>
      <c r="F115" s="122"/>
      <c r="G115" s="72"/>
      <c r="H115" s="72"/>
    </row>
    <row r="116" spans="1:8" s="73" customFormat="1" ht="30" customHeight="1" x14ac:dyDescent="0.2">
      <c r="A116" s="25"/>
      <c r="B116" s="78"/>
      <c r="C116" s="79"/>
      <c r="D116" s="74"/>
      <c r="E116" s="122"/>
      <c r="F116" s="122"/>
      <c r="G116" s="72"/>
      <c r="H116" s="72"/>
    </row>
    <row r="117" spans="1:8" s="73" customFormat="1" ht="30" customHeight="1" x14ac:dyDescent="0.2">
      <c r="A117" s="25"/>
      <c r="B117" s="78"/>
      <c r="C117" s="79"/>
      <c r="D117" s="74"/>
      <c r="E117" s="122"/>
      <c r="F117" s="122"/>
      <c r="G117" s="72"/>
      <c r="H117" s="72"/>
    </row>
    <row r="118" spans="1:8" s="73" customFormat="1" ht="30" customHeight="1" x14ac:dyDescent="0.2">
      <c r="A118" s="25"/>
      <c r="B118" s="78"/>
      <c r="C118" s="79"/>
      <c r="D118" s="74"/>
      <c r="E118" s="122"/>
      <c r="F118" s="122"/>
      <c r="G118" s="72"/>
      <c r="H118" s="72"/>
    </row>
    <row r="119" spans="1:8" s="73" customFormat="1" ht="30" customHeight="1" x14ac:dyDescent="0.2">
      <c r="A119" s="25"/>
      <c r="B119" s="78"/>
      <c r="C119" s="79"/>
      <c r="D119" s="74"/>
      <c r="E119" s="122"/>
      <c r="F119" s="122"/>
      <c r="G119" s="72"/>
      <c r="H119" s="72"/>
    </row>
    <row r="120" spans="1:8" s="73" customFormat="1" ht="30" customHeight="1" x14ac:dyDescent="0.2">
      <c r="A120" s="25"/>
      <c r="B120" s="78"/>
      <c r="C120" s="79"/>
      <c r="D120" s="74"/>
      <c r="E120" s="122"/>
      <c r="F120" s="122"/>
      <c r="G120" s="72"/>
      <c r="H120" s="72"/>
    </row>
    <row r="121" spans="1:8" s="73" customFormat="1" ht="30" customHeight="1" x14ac:dyDescent="0.2">
      <c r="A121" s="25"/>
      <c r="B121" s="78"/>
      <c r="C121" s="79"/>
      <c r="D121" s="74"/>
      <c r="E121" s="122"/>
      <c r="F121" s="122"/>
      <c r="G121" s="72"/>
      <c r="H121" s="72"/>
    </row>
    <row r="122" spans="1:8" s="73" customFormat="1" ht="30" customHeight="1" x14ac:dyDescent="0.2">
      <c r="A122" s="25"/>
      <c r="B122" s="78"/>
      <c r="C122" s="79"/>
      <c r="D122" s="74"/>
      <c r="E122" s="122"/>
      <c r="F122" s="122"/>
      <c r="G122" s="72"/>
      <c r="H122" s="72"/>
    </row>
    <row r="123" spans="1:8" s="73" customFormat="1" ht="30" customHeight="1" x14ac:dyDescent="0.2">
      <c r="A123" s="25"/>
      <c r="B123" s="78"/>
      <c r="C123" s="79"/>
      <c r="D123" s="74"/>
      <c r="E123" s="122"/>
      <c r="F123" s="122"/>
      <c r="G123" s="72"/>
      <c r="H123" s="72"/>
    </row>
    <row r="124" spans="1:8" s="73" customFormat="1" ht="30" customHeight="1" x14ac:dyDescent="0.2">
      <c r="A124" s="25"/>
      <c r="B124" s="78"/>
      <c r="C124" s="79"/>
      <c r="D124" s="74"/>
      <c r="E124" s="122"/>
      <c r="F124" s="122"/>
      <c r="G124" s="72"/>
      <c r="H124" s="72"/>
    </row>
    <row r="125" spans="1:8" s="73" customFormat="1" ht="30" customHeight="1" x14ac:dyDescent="0.2">
      <c r="A125" s="25"/>
      <c r="B125" s="78"/>
      <c r="C125" s="79"/>
      <c r="D125" s="74"/>
      <c r="E125" s="122"/>
      <c r="F125" s="122"/>
      <c r="G125" s="72"/>
      <c r="H125" s="72"/>
    </row>
    <row r="126" spans="1:8" s="73" customFormat="1" ht="30" customHeight="1" x14ac:dyDescent="0.2">
      <c r="A126" s="25"/>
      <c r="B126" s="78"/>
      <c r="C126" s="79"/>
      <c r="D126" s="74"/>
      <c r="E126" s="122"/>
      <c r="F126" s="122"/>
      <c r="G126" s="72"/>
      <c r="H126" s="72"/>
    </row>
    <row r="127" spans="1:8" s="73" customFormat="1" ht="30" customHeight="1" x14ac:dyDescent="0.2">
      <c r="A127" s="25"/>
      <c r="B127" s="78"/>
      <c r="C127" s="79"/>
      <c r="D127" s="74"/>
      <c r="E127" s="122"/>
      <c r="F127" s="122"/>
      <c r="G127" s="72"/>
      <c r="H127" s="72"/>
    </row>
    <row r="128" spans="1:8" s="73" customFormat="1" ht="30" customHeight="1" x14ac:dyDescent="0.2">
      <c r="A128" s="25"/>
      <c r="B128" s="78"/>
      <c r="C128" s="79"/>
      <c r="D128" s="74"/>
      <c r="E128" s="122"/>
      <c r="F128" s="122"/>
      <c r="G128" s="72"/>
      <c r="H128" s="72"/>
    </row>
    <row r="129" spans="1:8" s="73" customFormat="1" ht="30" customHeight="1" x14ac:dyDescent="0.2">
      <c r="A129" s="25"/>
      <c r="B129" s="78"/>
      <c r="C129" s="79"/>
      <c r="D129" s="74"/>
      <c r="E129" s="122"/>
      <c r="F129" s="122"/>
      <c r="G129" s="72"/>
      <c r="H129" s="72"/>
    </row>
    <row r="130" spans="1:8" s="73" customFormat="1" ht="30" customHeight="1" x14ac:dyDescent="0.2">
      <c r="A130" s="25"/>
      <c r="B130" s="78"/>
      <c r="C130" s="79"/>
      <c r="D130" s="74"/>
      <c r="E130" s="122"/>
      <c r="F130" s="122"/>
      <c r="G130" s="72"/>
      <c r="H130" s="72"/>
    </row>
    <row r="131" spans="1:8" s="73" customFormat="1" ht="30" customHeight="1" x14ac:dyDescent="0.2">
      <c r="A131" s="25"/>
      <c r="B131" s="78"/>
      <c r="C131" s="79"/>
      <c r="D131" s="74"/>
      <c r="E131" s="122"/>
      <c r="F131" s="122"/>
      <c r="G131" s="72"/>
      <c r="H131" s="72"/>
    </row>
    <row r="132" spans="1:8" s="73" customFormat="1" ht="30" customHeight="1" x14ac:dyDescent="0.2">
      <c r="A132" s="25"/>
      <c r="B132" s="78"/>
      <c r="C132" s="79"/>
      <c r="D132" s="74"/>
      <c r="E132" s="122"/>
      <c r="F132" s="122"/>
      <c r="G132" s="72"/>
      <c r="H132" s="72"/>
    </row>
    <row r="133" spans="1:8" s="73" customFormat="1" ht="30" customHeight="1" x14ac:dyDescent="0.2">
      <c r="A133" s="25"/>
      <c r="B133" s="78"/>
      <c r="C133" s="79"/>
      <c r="D133" s="74"/>
      <c r="E133" s="122"/>
      <c r="F133" s="122"/>
      <c r="G133" s="72"/>
      <c r="H133" s="72"/>
    </row>
    <row r="134" spans="1:8" s="73" customFormat="1" ht="30" customHeight="1" x14ac:dyDescent="0.2">
      <c r="A134" s="25"/>
      <c r="B134" s="78"/>
      <c r="C134" s="79"/>
      <c r="D134" s="74"/>
      <c r="E134" s="122"/>
      <c r="F134" s="122"/>
      <c r="G134" s="72"/>
      <c r="H134" s="72"/>
    </row>
    <row r="135" spans="1:8" s="73" customFormat="1" ht="30" customHeight="1" x14ac:dyDescent="0.2">
      <c r="A135" s="25"/>
      <c r="B135" s="78"/>
      <c r="C135" s="79"/>
      <c r="D135" s="74"/>
      <c r="E135" s="122"/>
      <c r="F135" s="122"/>
      <c r="G135" s="72"/>
      <c r="H135" s="72"/>
    </row>
    <row r="136" spans="1:8" s="73" customFormat="1" ht="30" customHeight="1" x14ac:dyDescent="0.2">
      <c r="A136" s="25"/>
      <c r="B136" s="78"/>
      <c r="C136" s="79"/>
      <c r="D136" s="74"/>
      <c r="E136" s="122"/>
      <c r="F136" s="122"/>
      <c r="G136" s="72"/>
      <c r="H136" s="72"/>
    </row>
    <row r="137" spans="1:8" s="73" customFormat="1" ht="30" customHeight="1" x14ac:dyDescent="0.2">
      <c r="A137" s="25"/>
      <c r="B137" s="78"/>
      <c r="C137" s="79"/>
      <c r="D137" s="74"/>
      <c r="E137" s="122"/>
      <c r="F137" s="122"/>
      <c r="G137" s="72"/>
      <c r="H137" s="72"/>
    </row>
    <row r="138" spans="1:8" s="73" customFormat="1" ht="30" customHeight="1" x14ac:dyDescent="0.2">
      <c r="A138" s="25"/>
      <c r="B138" s="78"/>
      <c r="C138" s="79"/>
      <c r="D138" s="74"/>
      <c r="E138" s="122"/>
      <c r="F138" s="122"/>
      <c r="G138" s="72"/>
      <c r="H138" s="72"/>
    </row>
    <row r="139" spans="1:8" s="73" customFormat="1" ht="30" customHeight="1" x14ac:dyDescent="0.2">
      <c r="A139" s="25"/>
      <c r="B139" s="78"/>
      <c r="C139" s="79"/>
      <c r="D139" s="74"/>
      <c r="E139" s="122"/>
      <c r="F139" s="122"/>
      <c r="G139" s="72"/>
      <c r="H139" s="72"/>
    </row>
    <row r="140" spans="1:8" s="73" customFormat="1" ht="30" customHeight="1" x14ac:dyDescent="0.2">
      <c r="A140" s="25"/>
      <c r="B140" s="78"/>
      <c r="C140" s="79"/>
      <c r="D140" s="74"/>
      <c r="E140" s="122"/>
      <c r="F140" s="122"/>
      <c r="G140" s="72"/>
      <c r="H140" s="72"/>
    </row>
    <row r="141" spans="1:8" s="73" customFormat="1" ht="30" customHeight="1" x14ac:dyDescent="0.2">
      <c r="A141" s="25"/>
      <c r="B141" s="78"/>
      <c r="C141" s="79"/>
      <c r="D141" s="74"/>
      <c r="E141" s="122"/>
      <c r="F141" s="122"/>
      <c r="G141" s="72"/>
      <c r="H141" s="72"/>
    </row>
    <row r="142" spans="1:8" s="73" customFormat="1" ht="30" customHeight="1" x14ac:dyDescent="0.2">
      <c r="A142" s="25"/>
      <c r="B142" s="78"/>
      <c r="C142" s="79"/>
      <c r="D142" s="74"/>
      <c r="E142" s="122"/>
      <c r="F142" s="122"/>
      <c r="G142" s="72"/>
      <c r="H142" s="72"/>
    </row>
    <row r="143" spans="1:8" s="73" customFormat="1" ht="30" customHeight="1" x14ac:dyDescent="0.2">
      <c r="A143" s="25"/>
      <c r="B143" s="78"/>
      <c r="C143" s="79"/>
      <c r="D143" s="74"/>
      <c r="E143" s="122"/>
      <c r="F143" s="122"/>
      <c r="G143" s="72"/>
      <c r="H143" s="72"/>
    </row>
    <row r="144" spans="1:8" s="73" customFormat="1" ht="30" customHeight="1" x14ac:dyDescent="0.2">
      <c r="A144" s="25"/>
      <c r="B144" s="78"/>
      <c r="C144" s="79"/>
      <c r="D144" s="74"/>
      <c r="E144" s="122"/>
      <c r="F144" s="122"/>
      <c r="G144" s="72"/>
      <c r="H144" s="72"/>
    </row>
    <row r="145" spans="1:8" s="73" customFormat="1" ht="30" customHeight="1" x14ac:dyDescent="0.2">
      <c r="A145" s="25"/>
      <c r="B145" s="78"/>
      <c r="C145" s="79"/>
      <c r="D145" s="74"/>
      <c r="E145" s="122"/>
      <c r="F145" s="122"/>
      <c r="G145" s="72"/>
      <c r="H145" s="72"/>
    </row>
    <row r="146" spans="1:8" s="73" customFormat="1" ht="30" customHeight="1" x14ac:dyDescent="0.2">
      <c r="A146" s="25"/>
      <c r="B146" s="78"/>
      <c r="C146" s="79"/>
      <c r="D146" s="74"/>
      <c r="E146" s="122"/>
      <c r="F146" s="122"/>
      <c r="G146" s="72"/>
      <c r="H146" s="72"/>
    </row>
    <row r="147" spans="1:8" s="73" customFormat="1" ht="30" customHeight="1" x14ac:dyDescent="0.2">
      <c r="A147" s="25"/>
      <c r="B147" s="78"/>
      <c r="C147" s="79"/>
      <c r="D147" s="74"/>
      <c r="E147" s="122"/>
      <c r="F147" s="122"/>
      <c r="G147" s="72"/>
      <c r="H147" s="72"/>
    </row>
    <row r="148" spans="1:8" s="73" customFormat="1" ht="30" customHeight="1" x14ac:dyDescent="0.2">
      <c r="A148" s="25"/>
      <c r="B148" s="78"/>
      <c r="C148" s="79"/>
      <c r="D148" s="74"/>
      <c r="E148" s="122"/>
      <c r="F148" s="122"/>
      <c r="G148" s="72"/>
      <c r="H148" s="72"/>
    </row>
    <row r="149" spans="1:8" s="73" customFormat="1" ht="30" customHeight="1" x14ac:dyDescent="0.2">
      <c r="A149" s="25"/>
      <c r="B149" s="78"/>
      <c r="C149" s="79"/>
      <c r="D149" s="74"/>
      <c r="E149" s="122"/>
      <c r="F149" s="122"/>
      <c r="G149" s="72"/>
      <c r="H149" s="72"/>
    </row>
    <row r="150" spans="1:8" s="73" customFormat="1" ht="30" customHeight="1" x14ac:dyDescent="0.2">
      <c r="A150" s="25"/>
      <c r="B150" s="78"/>
      <c r="C150" s="79"/>
      <c r="D150" s="74"/>
      <c r="E150" s="122"/>
      <c r="F150" s="122"/>
      <c r="G150" s="72"/>
      <c r="H150" s="72"/>
    </row>
    <row r="151" spans="1:8" s="73" customFormat="1" ht="30" customHeight="1" x14ac:dyDescent="0.2">
      <c r="A151" s="25"/>
      <c r="B151" s="78"/>
      <c r="C151" s="79"/>
      <c r="D151" s="74"/>
      <c r="E151" s="122"/>
      <c r="F151" s="122"/>
      <c r="G151" s="72"/>
      <c r="H151" s="72"/>
    </row>
    <row r="152" spans="1:8" s="73" customFormat="1" ht="30" customHeight="1" x14ac:dyDescent="0.2">
      <c r="A152" s="25"/>
      <c r="B152" s="78"/>
      <c r="C152" s="79"/>
      <c r="D152" s="74"/>
      <c r="E152" s="122"/>
      <c r="F152" s="122"/>
      <c r="G152" s="72"/>
      <c r="H152" s="72"/>
    </row>
    <row r="153" spans="1:8" s="73" customFormat="1" ht="30" customHeight="1" x14ac:dyDescent="0.2">
      <c r="A153" s="25"/>
      <c r="B153" s="78"/>
      <c r="C153" s="79"/>
      <c r="D153" s="74"/>
      <c r="E153" s="122"/>
      <c r="F153" s="122"/>
      <c r="G153" s="72"/>
      <c r="H153" s="72"/>
    </row>
    <row r="154" spans="1:8" s="73" customFormat="1" ht="30" customHeight="1" x14ac:dyDescent="0.2">
      <c r="A154" s="25"/>
      <c r="B154" s="78"/>
      <c r="C154" s="79"/>
      <c r="D154" s="74"/>
      <c r="E154" s="122"/>
      <c r="F154" s="122"/>
      <c r="G154" s="72"/>
      <c r="H154" s="72"/>
    </row>
    <row r="155" spans="1:8" s="73" customFormat="1" ht="30" customHeight="1" x14ac:dyDescent="0.2">
      <c r="A155" s="25"/>
      <c r="B155" s="78"/>
      <c r="C155" s="79"/>
      <c r="D155" s="74"/>
      <c r="E155" s="122"/>
      <c r="F155" s="122"/>
      <c r="G155" s="72"/>
      <c r="H155" s="72"/>
    </row>
    <row r="156" spans="1:8" s="73" customFormat="1" ht="30" customHeight="1" x14ac:dyDescent="0.2">
      <c r="A156" s="25"/>
      <c r="B156" s="78"/>
      <c r="C156" s="79"/>
      <c r="D156" s="74"/>
      <c r="E156" s="122"/>
      <c r="F156" s="122"/>
      <c r="G156" s="72"/>
      <c r="H156" s="72"/>
    </row>
    <row r="157" spans="1:8" s="73" customFormat="1" ht="30" customHeight="1" x14ac:dyDescent="0.2">
      <c r="A157" s="25"/>
      <c r="B157" s="78"/>
      <c r="C157" s="79"/>
      <c r="D157" s="74"/>
      <c r="E157" s="122"/>
      <c r="F157" s="122"/>
      <c r="G157" s="72"/>
      <c r="H157" s="72"/>
    </row>
    <row r="158" spans="1:8" s="73" customFormat="1" ht="30" customHeight="1" x14ac:dyDescent="0.2">
      <c r="A158" s="25"/>
      <c r="B158" s="78"/>
      <c r="C158" s="79"/>
      <c r="D158" s="74"/>
      <c r="E158" s="122"/>
      <c r="F158" s="122"/>
      <c r="G158" s="72"/>
      <c r="H158" s="72"/>
    </row>
    <row r="159" spans="1:8" s="73" customFormat="1" ht="30" customHeight="1" x14ac:dyDescent="0.2">
      <c r="A159" s="25"/>
      <c r="B159" s="78"/>
      <c r="C159" s="79"/>
      <c r="D159" s="74"/>
      <c r="E159" s="122"/>
      <c r="F159" s="122"/>
      <c r="G159" s="72"/>
      <c r="H159" s="72"/>
    </row>
    <row r="160" spans="1:8" s="73" customFormat="1" ht="30" customHeight="1" x14ac:dyDescent="0.2">
      <c r="A160" s="25"/>
      <c r="B160" s="78"/>
      <c r="C160" s="79"/>
      <c r="D160" s="74"/>
      <c r="E160" s="122"/>
      <c r="F160" s="122"/>
      <c r="G160" s="72"/>
      <c r="H160" s="72"/>
    </row>
    <row r="161" spans="1:8" s="73" customFormat="1" ht="30" customHeight="1" x14ac:dyDescent="0.2">
      <c r="A161" s="25"/>
      <c r="B161" s="78"/>
      <c r="C161" s="79"/>
      <c r="D161" s="74"/>
      <c r="E161" s="122"/>
      <c r="F161" s="122"/>
      <c r="G161" s="72"/>
      <c r="H161" s="72"/>
    </row>
    <row r="162" spans="1:8" s="73" customFormat="1" ht="30" customHeight="1" x14ac:dyDescent="0.2">
      <c r="A162" s="25"/>
      <c r="B162" s="78"/>
      <c r="C162" s="79"/>
      <c r="D162" s="74"/>
      <c r="E162" s="122"/>
      <c r="F162" s="122"/>
      <c r="G162" s="72"/>
      <c r="H162" s="72"/>
    </row>
    <row r="163" spans="1:8" s="73" customFormat="1" ht="30" customHeight="1" x14ac:dyDescent="0.2">
      <c r="A163" s="25"/>
      <c r="B163" s="78"/>
      <c r="C163" s="79"/>
      <c r="D163" s="74"/>
      <c r="E163" s="122"/>
      <c r="F163" s="122"/>
      <c r="G163" s="72"/>
      <c r="H163" s="72"/>
    </row>
    <row r="164" spans="1:8" s="73" customFormat="1" ht="30" customHeight="1" x14ac:dyDescent="0.2">
      <c r="A164" s="25"/>
      <c r="B164" s="78"/>
      <c r="C164" s="79"/>
      <c r="D164" s="74"/>
      <c r="E164" s="122"/>
      <c r="F164" s="122"/>
      <c r="G164" s="72"/>
      <c r="H164" s="72"/>
    </row>
    <row r="165" spans="1:8" s="73" customFormat="1" ht="30" customHeight="1" x14ac:dyDescent="0.2">
      <c r="A165" s="25"/>
      <c r="B165" s="78"/>
      <c r="C165" s="79"/>
      <c r="D165" s="74"/>
      <c r="E165" s="122"/>
      <c r="F165" s="122"/>
      <c r="G165" s="72"/>
      <c r="H165" s="72"/>
    </row>
    <row r="166" spans="1:8" s="73" customFormat="1" ht="30" customHeight="1" x14ac:dyDescent="0.2">
      <c r="A166" s="25"/>
      <c r="B166" s="78"/>
      <c r="C166" s="79"/>
      <c r="D166" s="74"/>
      <c r="E166" s="122"/>
      <c r="F166" s="122"/>
      <c r="G166" s="72"/>
      <c r="H166" s="72"/>
    </row>
    <row r="167" spans="1:8" s="73" customFormat="1" ht="30" customHeight="1" x14ac:dyDescent="0.2">
      <c r="A167" s="25"/>
      <c r="B167" s="78"/>
      <c r="C167" s="79"/>
      <c r="D167" s="74"/>
      <c r="E167" s="122"/>
      <c r="F167" s="122"/>
      <c r="G167" s="72"/>
      <c r="H167" s="72"/>
    </row>
    <row r="168" spans="1:8" s="73" customFormat="1" ht="30" customHeight="1" x14ac:dyDescent="0.2">
      <c r="A168" s="25"/>
      <c r="B168" s="78"/>
      <c r="C168" s="79"/>
      <c r="D168" s="74"/>
      <c r="E168" s="122"/>
      <c r="F168" s="122"/>
      <c r="G168" s="72"/>
      <c r="H168" s="72"/>
    </row>
    <row r="169" spans="1:8" s="73" customFormat="1" ht="30" customHeight="1" x14ac:dyDescent="0.2">
      <c r="A169" s="25"/>
      <c r="B169" s="78"/>
      <c r="C169" s="79"/>
      <c r="D169" s="74"/>
      <c r="E169" s="122"/>
      <c r="F169" s="122"/>
      <c r="G169" s="72"/>
      <c r="H169" s="72"/>
    </row>
    <row r="170" spans="1:8" s="73" customFormat="1" ht="30" customHeight="1" x14ac:dyDescent="0.2">
      <c r="A170" s="25"/>
      <c r="B170" s="78"/>
      <c r="C170" s="79"/>
      <c r="D170" s="74"/>
      <c r="E170" s="122"/>
      <c r="F170" s="122"/>
      <c r="G170" s="72"/>
      <c r="H170" s="72"/>
    </row>
    <row r="171" spans="1:8" s="73" customFormat="1" ht="30" customHeight="1" x14ac:dyDescent="0.2">
      <c r="A171" s="25"/>
      <c r="B171" s="78"/>
      <c r="C171" s="79"/>
      <c r="D171" s="74"/>
      <c r="E171" s="122"/>
      <c r="F171" s="122"/>
      <c r="G171" s="72"/>
      <c r="H171" s="72"/>
    </row>
    <row r="172" spans="1:8" s="73" customFormat="1" ht="30" customHeight="1" x14ac:dyDescent="0.2">
      <c r="A172" s="25"/>
      <c r="B172" s="78"/>
      <c r="C172" s="79"/>
      <c r="D172" s="74"/>
      <c r="E172" s="122"/>
      <c r="F172" s="122"/>
      <c r="G172" s="72"/>
      <c r="H172" s="72"/>
    </row>
    <row r="173" spans="1:8" s="73" customFormat="1" ht="30" customHeight="1" x14ac:dyDescent="0.2">
      <c r="A173" s="25"/>
      <c r="B173" s="78"/>
      <c r="C173" s="79"/>
      <c r="D173" s="74"/>
      <c r="E173" s="122"/>
      <c r="F173" s="122"/>
      <c r="G173" s="72"/>
      <c r="H173" s="72"/>
    </row>
    <row r="174" spans="1:8" s="73" customFormat="1" ht="30" customHeight="1" x14ac:dyDescent="0.2">
      <c r="A174" s="25"/>
      <c r="B174" s="78"/>
      <c r="C174" s="79"/>
      <c r="D174" s="74"/>
      <c r="E174" s="122"/>
      <c r="F174" s="122"/>
      <c r="G174" s="72"/>
      <c r="H174" s="72"/>
    </row>
    <row r="175" spans="1:8" s="73" customFormat="1" ht="30" customHeight="1" x14ac:dyDescent="0.2">
      <c r="A175" s="25"/>
      <c r="B175" s="78"/>
      <c r="C175" s="79"/>
      <c r="D175" s="74"/>
      <c r="E175" s="122"/>
      <c r="F175" s="122"/>
      <c r="G175" s="72"/>
      <c r="H175" s="72"/>
    </row>
    <row r="176" spans="1:8" s="73" customFormat="1" ht="30" customHeight="1" x14ac:dyDescent="0.2">
      <c r="A176" s="25"/>
      <c r="B176" s="78"/>
      <c r="C176" s="79"/>
      <c r="D176" s="74"/>
      <c r="E176" s="122"/>
      <c r="F176" s="122"/>
      <c r="G176" s="72"/>
      <c r="H176" s="72"/>
    </row>
    <row r="177" spans="1:120" s="73" customFormat="1" ht="30" customHeight="1" x14ac:dyDescent="0.2">
      <c r="A177" s="25"/>
      <c r="B177" s="78"/>
      <c r="C177" s="79"/>
      <c r="D177" s="74"/>
      <c r="E177" s="122"/>
      <c r="F177" s="122"/>
      <c r="G177" s="72"/>
      <c r="H177" s="72"/>
    </row>
    <row r="178" spans="1:120" ht="15" x14ac:dyDescent="0.2">
      <c r="B178" s="78"/>
      <c r="C178" s="79"/>
      <c r="D178" s="74"/>
      <c r="E178" s="122"/>
      <c r="F178" s="122"/>
      <c r="G178" s="72"/>
      <c r="H178" s="72"/>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row>
    <row r="179" spans="1:120" ht="15" x14ac:dyDescent="0.2">
      <c r="B179" s="78"/>
      <c r="C179" s="79"/>
      <c r="D179" s="74"/>
      <c r="E179" s="122"/>
      <c r="F179" s="122"/>
      <c r="G179" s="72"/>
      <c r="H179" s="72"/>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row>
    <row r="180" spans="1:120" ht="15" x14ac:dyDescent="0.2">
      <c r="B180" s="78"/>
      <c r="C180" s="79"/>
      <c r="D180" s="74"/>
      <c r="E180" s="122"/>
      <c r="F180" s="122"/>
      <c r="G180" s="72"/>
      <c r="H180" s="72"/>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row>
    <row r="181" spans="1:120" ht="15" x14ac:dyDescent="0.2">
      <c r="B181" s="78"/>
      <c r="C181" s="79"/>
      <c r="D181" s="74"/>
      <c r="E181" s="122"/>
      <c r="F181" s="122"/>
      <c r="G181" s="72"/>
      <c r="H181" s="72"/>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row>
    <row r="182" spans="1:120" ht="15" x14ac:dyDescent="0.2">
      <c r="B182" s="78"/>
      <c r="C182" s="79"/>
      <c r="D182" s="74"/>
      <c r="E182" s="122"/>
      <c r="F182" s="122"/>
      <c r="G182" s="72"/>
      <c r="H182" s="72"/>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row>
    <row r="183" spans="1:120" ht="15" x14ac:dyDescent="0.2">
      <c r="B183" s="78"/>
      <c r="C183" s="79"/>
      <c r="D183" s="74"/>
      <c r="E183" s="122"/>
      <c r="F183" s="122"/>
      <c r="G183" s="72"/>
      <c r="H183" s="72"/>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row>
    <row r="184" spans="1:120" ht="15" x14ac:dyDescent="0.2">
      <c r="B184" s="78"/>
      <c r="C184" s="79"/>
      <c r="D184" s="74"/>
      <c r="E184" s="122"/>
      <c r="F184" s="122"/>
      <c r="G184" s="72"/>
      <c r="H184" s="72"/>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3"/>
      <c r="DL184" s="73"/>
      <c r="DM184" s="73"/>
      <c r="DN184" s="73"/>
      <c r="DO184" s="73"/>
      <c r="DP184" s="73"/>
    </row>
    <row r="185" spans="1:120" ht="15" x14ac:dyDescent="0.2">
      <c r="B185" s="78"/>
      <c r="C185" s="79"/>
      <c r="D185" s="74"/>
      <c r="E185" s="122"/>
      <c r="F185" s="122"/>
      <c r="G185" s="72"/>
      <c r="H185" s="72"/>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row>
    <row r="186" spans="1:120" ht="15" x14ac:dyDescent="0.2">
      <c r="B186" s="78"/>
      <c r="C186" s="79"/>
      <c r="D186" s="74"/>
      <c r="E186" s="122"/>
      <c r="F186" s="122"/>
      <c r="G186" s="72"/>
      <c r="H186" s="72"/>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row>
    <row r="187" spans="1:120" ht="15" x14ac:dyDescent="0.2">
      <c r="B187" s="78"/>
      <c r="C187" s="79"/>
      <c r="D187" s="74"/>
      <c r="E187" s="122"/>
      <c r="F187" s="122"/>
      <c r="G187" s="72"/>
      <c r="H187" s="72"/>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row>
    <row r="188" spans="1:120" ht="15" x14ac:dyDescent="0.2">
      <c r="B188" s="78"/>
      <c r="C188" s="79"/>
      <c r="D188" s="74"/>
      <c r="E188" s="122"/>
      <c r="F188" s="122"/>
      <c r="G188" s="72"/>
      <c r="H188" s="72"/>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row>
    <row r="189" spans="1:120" ht="15" x14ac:dyDescent="0.2">
      <c r="B189" s="78"/>
      <c r="C189" s="79"/>
      <c r="D189" s="74"/>
      <c r="E189" s="122"/>
      <c r="F189" s="122"/>
      <c r="G189" s="72"/>
      <c r="H189" s="72"/>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3"/>
      <c r="DL189" s="73"/>
      <c r="DM189" s="73"/>
      <c r="DN189" s="73"/>
      <c r="DO189" s="73"/>
      <c r="DP189" s="73"/>
    </row>
    <row r="190" spans="1:120" ht="15" x14ac:dyDescent="0.2">
      <c r="B190" s="78"/>
      <c r="C190" s="79"/>
      <c r="D190" s="74"/>
      <c r="E190" s="122"/>
      <c r="F190" s="122"/>
      <c r="G190" s="72"/>
      <c r="H190" s="72"/>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row>
    <row r="191" spans="1:120" ht="15" x14ac:dyDescent="0.2">
      <c r="B191" s="78"/>
      <c r="C191" s="79"/>
      <c r="D191" s="74"/>
      <c r="E191" s="122"/>
      <c r="F191" s="122"/>
      <c r="G191" s="72"/>
      <c r="H191" s="72"/>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row>
    <row r="192" spans="1:120" ht="15" x14ac:dyDescent="0.2">
      <c r="B192" s="78"/>
      <c r="C192" s="79"/>
      <c r="D192" s="74"/>
      <c r="E192" s="122"/>
      <c r="F192" s="122"/>
      <c r="G192" s="72"/>
      <c r="H192" s="72"/>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row>
    <row r="193" spans="2:120" ht="15" x14ac:dyDescent="0.2">
      <c r="B193" s="78"/>
      <c r="C193" s="79"/>
      <c r="D193" s="74"/>
      <c r="E193" s="122"/>
      <c r="F193" s="122"/>
      <c r="G193" s="72"/>
      <c r="H193" s="72"/>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row>
    <row r="194" spans="2:120" ht="15" x14ac:dyDescent="0.2">
      <c r="B194" s="78"/>
      <c r="C194" s="79"/>
      <c r="D194" s="74"/>
      <c r="E194" s="122"/>
      <c r="F194" s="122"/>
      <c r="G194" s="72"/>
      <c r="H194" s="72"/>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73"/>
      <c r="DH194" s="73"/>
      <c r="DI194" s="73"/>
      <c r="DJ194" s="73"/>
      <c r="DK194" s="73"/>
      <c r="DL194" s="73"/>
      <c r="DM194" s="73"/>
      <c r="DN194" s="73"/>
      <c r="DO194" s="73"/>
      <c r="DP194" s="73"/>
    </row>
    <row r="195" spans="2:120" ht="15" x14ac:dyDescent="0.2">
      <c r="B195" s="78"/>
      <c r="C195" s="79"/>
      <c r="D195" s="74"/>
      <c r="E195" s="122"/>
      <c r="F195" s="122"/>
      <c r="G195" s="72"/>
      <c r="H195" s="72"/>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c r="DD195" s="73"/>
      <c r="DE195" s="73"/>
      <c r="DF195" s="73"/>
      <c r="DG195" s="73"/>
      <c r="DH195" s="73"/>
      <c r="DI195" s="73"/>
      <c r="DJ195" s="73"/>
      <c r="DK195" s="73"/>
      <c r="DL195" s="73"/>
      <c r="DM195" s="73"/>
      <c r="DN195" s="73"/>
      <c r="DO195" s="73"/>
      <c r="DP195" s="73"/>
    </row>
    <row r="196" spans="2:120" ht="15" x14ac:dyDescent="0.2">
      <c r="B196" s="78"/>
      <c r="C196" s="79"/>
      <c r="D196" s="74"/>
      <c r="E196" s="122"/>
      <c r="F196" s="122"/>
      <c r="G196" s="72"/>
      <c r="H196" s="72"/>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c r="DD196" s="73"/>
      <c r="DE196" s="73"/>
      <c r="DF196" s="73"/>
      <c r="DG196" s="73"/>
      <c r="DH196" s="73"/>
      <c r="DI196" s="73"/>
      <c r="DJ196" s="73"/>
      <c r="DK196" s="73"/>
      <c r="DL196" s="73"/>
      <c r="DM196" s="73"/>
      <c r="DN196" s="73"/>
      <c r="DO196" s="73"/>
      <c r="DP196" s="73"/>
    </row>
    <row r="197" spans="2:120" ht="15" x14ac:dyDescent="0.2">
      <c r="B197" s="78"/>
      <c r="C197" s="79"/>
      <c r="D197" s="74"/>
      <c r="E197" s="122"/>
      <c r="F197" s="122"/>
      <c r="G197" s="72"/>
      <c r="H197" s="72"/>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c r="DD197" s="73"/>
      <c r="DE197" s="73"/>
      <c r="DF197" s="73"/>
      <c r="DG197" s="73"/>
      <c r="DH197" s="73"/>
      <c r="DI197" s="73"/>
      <c r="DJ197" s="73"/>
      <c r="DK197" s="73"/>
      <c r="DL197" s="73"/>
      <c r="DM197" s="73"/>
      <c r="DN197" s="73"/>
      <c r="DO197" s="73"/>
      <c r="DP197" s="73"/>
    </row>
    <row r="198" spans="2:120" ht="15" x14ac:dyDescent="0.2">
      <c r="B198" s="78"/>
      <c r="C198" s="79"/>
      <c r="D198" s="74"/>
      <c r="E198" s="122"/>
      <c r="F198" s="122"/>
      <c r="G198" s="72"/>
      <c r="H198" s="72"/>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c r="DD198" s="73"/>
      <c r="DE198" s="73"/>
      <c r="DF198" s="73"/>
      <c r="DG198" s="73"/>
      <c r="DH198" s="73"/>
      <c r="DI198" s="73"/>
      <c r="DJ198" s="73"/>
      <c r="DK198" s="73"/>
      <c r="DL198" s="73"/>
      <c r="DM198" s="73"/>
      <c r="DN198" s="73"/>
      <c r="DO198" s="73"/>
      <c r="DP198" s="73"/>
    </row>
    <row r="199" spans="2:120" ht="15" x14ac:dyDescent="0.2">
      <c r="B199" s="78"/>
      <c r="C199" s="79"/>
      <c r="D199" s="74"/>
      <c r="E199" s="122"/>
      <c r="F199" s="122"/>
      <c r="G199" s="72"/>
      <c r="H199" s="72"/>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row>
    <row r="200" spans="2:120" ht="15" x14ac:dyDescent="0.2">
      <c r="B200" s="78"/>
      <c r="C200" s="79"/>
      <c r="D200" s="74"/>
      <c r="E200" s="122"/>
      <c r="F200" s="122"/>
      <c r="G200" s="72"/>
      <c r="H200" s="72"/>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3"/>
      <c r="DL200" s="73"/>
      <c r="DM200" s="73"/>
      <c r="DN200" s="73"/>
      <c r="DO200" s="73"/>
      <c r="DP200" s="73"/>
    </row>
    <row r="201" spans="2:120" ht="15" x14ac:dyDescent="0.2">
      <c r="B201" s="78"/>
      <c r="C201" s="79"/>
      <c r="D201" s="74"/>
      <c r="E201" s="122"/>
      <c r="F201" s="122"/>
      <c r="G201" s="72"/>
      <c r="H201" s="72"/>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c r="DD201" s="73"/>
      <c r="DE201" s="73"/>
      <c r="DF201" s="73"/>
      <c r="DG201" s="73"/>
      <c r="DH201" s="73"/>
      <c r="DI201" s="73"/>
      <c r="DJ201" s="73"/>
      <c r="DK201" s="73"/>
      <c r="DL201" s="73"/>
      <c r="DM201" s="73"/>
      <c r="DN201" s="73"/>
      <c r="DO201" s="73"/>
      <c r="DP201" s="73"/>
    </row>
    <row r="202" spans="2:120" ht="15" x14ac:dyDescent="0.2">
      <c r="B202" s="78"/>
      <c r="C202" s="79"/>
      <c r="D202" s="74"/>
      <c r="E202" s="122"/>
      <c r="F202" s="122"/>
      <c r="G202" s="72"/>
      <c r="H202" s="72"/>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c r="DD202" s="73"/>
      <c r="DE202" s="73"/>
      <c r="DF202" s="73"/>
      <c r="DG202" s="73"/>
      <c r="DH202" s="73"/>
      <c r="DI202" s="73"/>
      <c r="DJ202" s="73"/>
      <c r="DK202" s="73"/>
      <c r="DL202" s="73"/>
      <c r="DM202" s="73"/>
      <c r="DN202" s="73"/>
      <c r="DO202" s="73"/>
      <c r="DP202" s="73"/>
    </row>
    <row r="203" spans="2:120" ht="15" x14ac:dyDescent="0.2">
      <c r="B203" s="78"/>
      <c r="C203" s="79"/>
      <c r="D203" s="74"/>
      <c r="E203" s="122"/>
      <c r="F203" s="122"/>
      <c r="G203" s="72"/>
      <c r="H203" s="72"/>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c r="DD203" s="73"/>
      <c r="DE203" s="73"/>
      <c r="DF203" s="73"/>
      <c r="DG203" s="73"/>
      <c r="DH203" s="73"/>
      <c r="DI203" s="73"/>
      <c r="DJ203" s="73"/>
      <c r="DK203" s="73"/>
      <c r="DL203" s="73"/>
      <c r="DM203" s="73"/>
      <c r="DN203" s="73"/>
      <c r="DO203" s="73"/>
      <c r="DP203" s="73"/>
    </row>
    <row r="204" spans="2:120" ht="15" x14ac:dyDescent="0.2">
      <c r="B204" s="78"/>
      <c r="C204" s="79"/>
      <c r="D204" s="74"/>
      <c r="E204" s="122"/>
      <c r="F204" s="122"/>
      <c r="G204" s="72"/>
      <c r="H204" s="72"/>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c r="DD204" s="73"/>
      <c r="DE204" s="73"/>
      <c r="DF204" s="73"/>
      <c r="DG204" s="73"/>
      <c r="DH204" s="73"/>
      <c r="DI204" s="73"/>
      <c r="DJ204" s="73"/>
      <c r="DK204" s="73"/>
      <c r="DL204" s="73"/>
      <c r="DM204" s="73"/>
      <c r="DN204" s="73"/>
      <c r="DO204" s="73"/>
      <c r="DP204" s="73"/>
    </row>
    <row r="205" spans="2:120" ht="15" x14ac:dyDescent="0.2">
      <c r="B205" s="78"/>
      <c r="C205" s="79"/>
      <c r="D205" s="74"/>
      <c r="E205" s="122"/>
      <c r="F205" s="122"/>
      <c r="G205" s="72"/>
      <c r="H205" s="72"/>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c r="DH205" s="73"/>
      <c r="DI205" s="73"/>
      <c r="DJ205" s="73"/>
      <c r="DK205" s="73"/>
      <c r="DL205" s="73"/>
      <c r="DM205" s="73"/>
      <c r="DN205" s="73"/>
      <c r="DO205" s="73"/>
      <c r="DP205" s="73"/>
    </row>
    <row r="206" spans="2:120" ht="15" x14ac:dyDescent="0.2">
      <c r="B206" s="78"/>
      <c r="C206" s="79"/>
      <c r="D206" s="74"/>
      <c r="E206" s="122"/>
      <c r="F206" s="122"/>
      <c r="G206" s="72"/>
      <c r="H206" s="72"/>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c r="DD206" s="73"/>
      <c r="DE206" s="73"/>
      <c r="DF206" s="73"/>
      <c r="DG206" s="73"/>
      <c r="DH206" s="73"/>
      <c r="DI206" s="73"/>
      <c r="DJ206" s="73"/>
      <c r="DK206" s="73"/>
      <c r="DL206" s="73"/>
      <c r="DM206" s="73"/>
      <c r="DN206" s="73"/>
      <c r="DO206" s="73"/>
      <c r="DP206" s="73"/>
    </row>
    <row r="207" spans="2:120" ht="15" x14ac:dyDescent="0.2">
      <c r="B207" s="78"/>
      <c r="C207" s="79"/>
      <c r="D207" s="74"/>
      <c r="E207" s="122"/>
      <c r="F207" s="122"/>
      <c r="G207" s="72"/>
      <c r="H207" s="72"/>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c r="DD207" s="73"/>
      <c r="DE207" s="73"/>
      <c r="DF207" s="73"/>
      <c r="DG207" s="73"/>
      <c r="DH207" s="73"/>
      <c r="DI207" s="73"/>
      <c r="DJ207" s="73"/>
      <c r="DK207" s="73"/>
      <c r="DL207" s="73"/>
      <c r="DM207" s="73"/>
      <c r="DN207" s="73"/>
      <c r="DO207" s="73"/>
      <c r="DP207" s="73"/>
    </row>
    <row r="208" spans="2:120" ht="15" x14ac:dyDescent="0.2">
      <c r="B208" s="78"/>
      <c r="C208" s="79"/>
      <c r="D208" s="74"/>
      <c r="E208" s="122"/>
      <c r="F208" s="122"/>
      <c r="G208" s="72"/>
      <c r="H208" s="72"/>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c r="DD208" s="73"/>
      <c r="DE208" s="73"/>
      <c r="DF208" s="73"/>
      <c r="DG208" s="73"/>
      <c r="DH208" s="73"/>
      <c r="DI208" s="73"/>
      <c r="DJ208" s="73"/>
      <c r="DK208" s="73"/>
      <c r="DL208" s="73"/>
      <c r="DM208" s="73"/>
      <c r="DN208" s="73"/>
      <c r="DO208" s="73"/>
      <c r="DP208" s="73"/>
    </row>
    <row r="209" spans="2:120" ht="15" x14ac:dyDescent="0.2">
      <c r="B209" s="78"/>
      <c r="C209" s="79"/>
      <c r="D209" s="74"/>
      <c r="E209" s="122"/>
      <c r="F209" s="122"/>
      <c r="G209" s="72"/>
      <c r="H209" s="72"/>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c r="DD209" s="73"/>
      <c r="DE209" s="73"/>
      <c r="DF209" s="73"/>
      <c r="DG209" s="73"/>
      <c r="DH209" s="73"/>
      <c r="DI209" s="73"/>
      <c r="DJ209" s="73"/>
      <c r="DK209" s="73"/>
      <c r="DL209" s="73"/>
      <c r="DM209" s="73"/>
      <c r="DN209" s="73"/>
      <c r="DO209" s="73"/>
      <c r="DP209" s="73"/>
    </row>
    <row r="210" spans="2:120" ht="15" x14ac:dyDescent="0.2">
      <c r="B210" s="78"/>
      <c r="C210" s="79"/>
      <c r="D210" s="74"/>
      <c r="E210" s="122"/>
      <c r="F210" s="122"/>
      <c r="G210" s="72"/>
      <c r="H210" s="72"/>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c r="DD210" s="73"/>
      <c r="DE210" s="73"/>
      <c r="DF210" s="73"/>
      <c r="DG210" s="73"/>
      <c r="DH210" s="73"/>
      <c r="DI210" s="73"/>
      <c r="DJ210" s="73"/>
      <c r="DK210" s="73"/>
      <c r="DL210" s="73"/>
      <c r="DM210" s="73"/>
      <c r="DN210" s="73"/>
      <c r="DO210" s="73"/>
      <c r="DP210" s="73"/>
    </row>
    <row r="211" spans="2:120" ht="15" x14ac:dyDescent="0.2">
      <c r="B211" s="78"/>
      <c r="C211" s="79"/>
      <c r="D211" s="74"/>
      <c r="E211" s="122"/>
      <c r="F211" s="122"/>
      <c r="G211" s="72"/>
      <c r="H211" s="72"/>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c r="DD211" s="73"/>
      <c r="DE211" s="73"/>
      <c r="DF211" s="73"/>
      <c r="DG211" s="73"/>
      <c r="DH211" s="73"/>
      <c r="DI211" s="73"/>
      <c r="DJ211" s="73"/>
      <c r="DK211" s="73"/>
      <c r="DL211" s="73"/>
      <c r="DM211" s="73"/>
      <c r="DN211" s="73"/>
      <c r="DO211" s="73"/>
      <c r="DP211" s="73"/>
    </row>
    <row r="212" spans="2:120" ht="15" x14ac:dyDescent="0.2">
      <c r="B212" s="78"/>
      <c r="C212" s="79"/>
      <c r="D212" s="74"/>
      <c r="E212" s="122"/>
      <c r="F212" s="122"/>
      <c r="G212" s="72"/>
      <c r="H212" s="72"/>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c r="DD212" s="73"/>
      <c r="DE212" s="73"/>
      <c r="DF212" s="73"/>
      <c r="DG212" s="73"/>
      <c r="DH212" s="73"/>
      <c r="DI212" s="73"/>
      <c r="DJ212" s="73"/>
      <c r="DK212" s="73"/>
      <c r="DL212" s="73"/>
      <c r="DM212" s="73"/>
      <c r="DN212" s="73"/>
      <c r="DO212" s="73"/>
      <c r="DP212" s="73"/>
    </row>
    <row r="213" spans="2:120" ht="15" x14ac:dyDescent="0.2">
      <c r="B213" s="78"/>
      <c r="C213" s="79"/>
      <c r="D213" s="74"/>
      <c r="E213" s="122"/>
      <c r="F213" s="122"/>
      <c r="G213" s="72"/>
      <c r="H213" s="72"/>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c r="BR213" s="73"/>
      <c r="BS213" s="73"/>
      <c r="BT213" s="73"/>
      <c r="BU213" s="73"/>
      <c r="BV213" s="73"/>
      <c r="BW213" s="73"/>
      <c r="BX213" s="73"/>
      <c r="BY213" s="73"/>
      <c r="BZ213" s="73"/>
      <c r="CA213" s="73"/>
      <c r="CB213" s="73"/>
      <c r="CC213" s="73"/>
      <c r="CD213" s="73"/>
      <c r="CE213" s="73"/>
      <c r="CF213" s="73"/>
      <c r="CG213" s="73"/>
      <c r="CH213" s="73"/>
      <c r="CI213" s="73"/>
      <c r="CJ213" s="73"/>
      <c r="CK213" s="73"/>
      <c r="CL213" s="73"/>
      <c r="CM213" s="73"/>
      <c r="CN213" s="73"/>
      <c r="CO213" s="73"/>
      <c r="CP213" s="73"/>
      <c r="CQ213" s="73"/>
      <c r="CR213" s="73"/>
      <c r="CS213" s="73"/>
      <c r="CT213" s="73"/>
      <c r="CU213" s="73"/>
      <c r="CV213" s="73"/>
      <c r="CW213" s="73"/>
      <c r="CX213" s="73"/>
      <c r="CY213" s="73"/>
      <c r="CZ213" s="73"/>
      <c r="DA213" s="73"/>
      <c r="DB213" s="73"/>
      <c r="DC213" s="73"/>
      <c r="DD213" s="73"/>
      <c r="DE213" s="73"/>
      <c r="DF213" s="73"/>
      <c r="DG213" s="73"/>
      <c r="DH213" s="73"/>
      <c r="DI213" s="73"/>
      <c r="DJ213" s="73"/>
      <c r="DK213" s="73"/>
      <c r="DL213" s="73"/>
      <c r="DM213" s="73"/>
      <c r="DN213" s="73"/>
      <c r="DO213" s="73"/>
      <c r="DP213" s="73"/>
    </row>
    <row r="214" spans="2:120" ht="15" x14ac:dyDescent="0.2">
      <c r="B214" s="78"/>
      <c r="C214" s="79"/>
      <c r="D214" s="74"/>
      <c r="E214" s="122"/>
      <c r="F214" s="122"/>
      <c r="G214" s="72"/>
      <c r="H214" s="72"/>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c r="DM214" s="73"/>
      <c r="DN214" s="73"/>
      <c r="DO214" s="73"/>
      <c r="DP214" s="73"/>
    </row>
    <row r="215" spans="2:120" ht="15" x14ac:dyDescent="0.2">
      <c r="B215" s="78"/>
      <c r="C215" s="79"/>
      <c r="D215" s="74"/>
      <c r="E215" s="122"/>
      <c r="F215" s="122"/>
      <c r="G215" s="72"/>
      <c r="H215" s="72"/>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c r="BX215" s="73"/>
      <c r="BY215" s="73"/>
      <c r="BZ215" s="73"/>
      <c r="CA215" s="73"/>
      <c r="CB215" s="73"/>
      <c r="CC215" s="73"/>
      <c r="CD215" s="73"/>
      <c r="CE215" s="73"/>
      <c r="CF215" s="73"/>
      <c r="CG215" s="73"/>
      <c r="CH215" s="73"/>
      <c r="CI215" s="73"/>
      <c r="CJ215" s="73"/>
      <c r="CK215" s="73"/>
      <c r="CL215" s="73"/>
      <c r="CM215" s="73"/>
      <c r="CN215" s="73"/>
      <c r="CO215" s="73"/>
      <c r="CP215" s="73"/>
      <c r="CQ215" s="73"/>
      <c r="CR215" s="73"/>
      <c r="CS215" s="73"/>
      <c r="CT215" s="73"/>
      <c r="CU215" s="73"/>
      <c r="CV215" s="73"/>
      <c r="CW215" s="73"/>
      <c r="CX215" s="73"/>
      <c r="CY215" s="73"/>
      <c r="CZ215" s="73"/>
      <c r="DA215" s="73"/>
      <c r="DB215" s="73"/>
      <c r="DC215" s="73"/>
      <c r="DD215" s="73"/>
      <c r="DE215" s="73"/>
      <c r="DF215" s="73"/>
      <c r="DG215" s="73"/>
      <c r="DH215" s="73"/>
      <c r="DI215" s="73"/>
      <c r="DJ215" s="73"/>
      <c r="DK215" s="73"/>
      <c r="DL215" s="73"/>
      <c r="DM215" s="73"/>
      <c r="DN215" s="73"/>
      <c r="DO215" s="73"/>
      <c r="DP215" s="73"/>
    </row>
    <row r="216" spans="2:120" ht="15" x14ac:dyDescent="0.2">
      <c r="B216" s="78"/>
      <c r="C216" s="79"/>
      <c r="D216" s="74"/>
      <c r="E216" s="122"/>
      <c r="F216" s="122"/>
      <c r="G216" s="72"/>
      <c r="H216" s="72"/>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c r="CA216" s="73"/>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c r="DM216" s="73"/>
      <c r="DN216" s="73"/>
      <c r="DO216" s="73"/>
      <c r="DP216" s="73"/>
    </row>
    <row r="217" spans="2:120" ht="15" x14ac:dyDescent="0.2">
      <c r="B217" s="78"/>
      <c r="C217" s="79"/>
      <c r="D217" s="74"/>
      <c r="E217" s="122"/>
      <c r="F217" s="122"/>
      <c r="G217" s="72"/>
      <c r="H217" s="72"/>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row>
    <row r="218" spans="2:120" ht="15" x14ac:dyDescent="0.2">
      <c r="B218" s="78"/>
      <c r="C218" s="79"/>
      <c r="D218" s="74"/>
      <c r="E218" s="122"/>
      <c r="F218" s="122"/>
      <c r="G218" s="72"/>
      <c r="H218" s="72"/>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c r="CA218" s="73"/>
      <c r="CB218" s="73"/>
      <c r="CC218" s="73"/>
      <c r="CD218" s="73"/>
      <c r="CE218" s="73"/>
      <c r="CF218" s="73"/>
      <c r="CG218" s="73"/>
      <c r="CH218" s="73"/>
      <c r="CI218" s="73"/>
      <c r="CJ218" s="73"/>
      <c r="CK218" s="73"/>
      <c r="CL218" s="73"/>
      <c r="CM218" s="73"/>
      <c r="CN218" s="73"/>
      <c r="CO218" s="73"/>
      <c r="CP218" s="73"/>
      <c r="CQ218" s="73"/>
      <c r="CR218" s="73"/>
      <c r="CS218" s="73"/>
      <c r="CT218" s="73"/>
      <c r="CU218" s="73"/>
      <c r="CV218" s="73"/>
      <c r="CW218" s="73"/>
      <c r="CX218" s="73"/>
      <c r="CY218" s="73"/>
      <c r="CZ218" s="73"/>
      <c r="DA218" s="73"/>
      <c r="DB218" s="73"/>
      <c r="DC218" s="73"/>
      <c r="DD218" s="73"/>
      <c r="DE218" s="73"/>
      <c r="DF218" s="73"/>
      <c r="DG218" s="73"/>
      <c r="DH218" s="73"/>
      <c r="DI218" s="73"/>
      <c r="DJ218" s="73"/>
      <c r="DK218" s="73"/>
      <c r="DL218" s="73"/>
      <c r="DM218" s="73"/>
      <c r="DN218" s="73"/>
      <c r="DO218" s="73"/>
      <c r="DP218" s="73"/>
    </row>
    <row r="219" spans="2:120" ht="15" x14ac:dyDescent="0.2">
      <c r="B219" s="78"/>
      <c r="C219" s="79"/>
      <c r="D219" s="74"/>
      <c r="E219" s="122"/>
      <c r="F219" s="122"/>
      <c r="G219" s="72"/>
      <c r="H219" s="72"/>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row>
    <row r="220" spans="2:120" ht="15" x14ac:dyDescent="0.2">
      <c r="B220" s="78"/>
      <c r="C220" s="79"/>
      <c r="D220" s="74"/>
      <c r="E220" s="122"/>
      <c r="F220" s="122"/>
      <c r="G220" s="72"/>
      <c r="H220" s="72"/>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c r="CA220" s="73"/>
      <c r="CB220" s="73"/>
      <c r="CC220" s="73"/>
      <c r="CD220" s="73"/>
      <c r="CE220" s="73"/>
      <c r="CF220" s="73"/>
      <c r="CG220" s="73"/>
      <c r="CH220" s="73"/>
      <c r="CI220" s="73"/>
      <c r="CJ220" s="73"/>
      <c r="CK220" s="73"/>
      <c r="CL220" s="73"/>
      <c r="CM220" s="73"/>
      <c r="CN220" s="73"/>
      <c r="CO220" s="73"/>
      <c r="CP220" s="73"/>
      <c r="CQ220" s="73"/>
      <c r="CR220" s="73"/>
      <c r="CS220" s="73"/>
      <c r="CT220" s="73"/>
      <c r="CU220" s="73"/>
      <c r="CV220" s="73"/>
      <c r="CW220" s="73"/>
      <c r="CX220" s="73"/>
      <c r="CY220" s="73"/>
      <c r="CZ220" s="73"/>
      <c r="DA220" s="73"/>
      <c r="DB220" s="73"/>
      <c r="DC220" s="73"/>
      <c r="DD220" s="73"/>
      <c r="DE220" s="73"/>
      <c r="DF220" s="73"/>
      <c r="DG220" s="73"/>
      <c r="DH220" s="73"/>
      <c r="DI220" s="73"/>
      <c r="DJ220" s="73"/>
      <c r="DK220" s="73"/>
      <c r="DL220" s="73"/>
      <c r="DM220" s="73"/>
      <c r="DN220" s="73"/>
      <c r="DO220" s="73"/>
      <c r="DP220" s="73"/>
    </row>
    <row r="221" spans="2:120" ht="15" x14ac:dyDescent="0.2">
      <c r="B221" s="78"/>
      <c r="C221" s="79"/>
      <c r="D221" s="74"/>
      <c r="E221" s="122"/>
      <c r="F221" s="122"/>
      <c r="G221" s="72"/>
      <c r="H221" s="72"/>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c r="CA221" s="73"/>
      <c r="CB221" s="73"/>
      <c r="CC221" s="73"/>
      <c r="CD221" s="73"/>
      <c r="CE221" s="73"/>
      <c r="CF221" s="73"/>
      <c r="CG221" s="73"/>
      <c r="CH221" s="73"/>
      <c r="CI221" s="73"/>
      <c r="CJ221" s="73"/>
      <c r="CK221" s="73"/>
      <c r="CL221" s="73"/>
      <c r="CM221" s="73"/>
      <c r="CN221" s="73"/>
      <c r="CO221" s="73"/>
      <c r="CP221" s="73"/>
      <c r="CQ221" s="73"/>
      <c r="CR221" s="73"/>
      <c r="CS221" s="73"/>
      <c r="CT221" s="73"/>
      <c r="CU221" s="73"/>
      <c r="CV221" s="73"/>
      <c r="CW221" s="73"/>
      <c r="CX221" s="73"/>
      <c r="CY221" s="73"/>
      <c r="CZ221" s="73"/>
      <c r="DA221" s="73"/>
      <c r="DB221" s="73"/>
      <c r="DC221" s="73"/>
      <c r="DD221" s="73"/>
      <c r="DE221" s="73"/>
      <c r="DF221" s="73"/>
      <c r="DG221" s="73"/>
      <c r="DH221" s="73"/>
      <c r="DI221" s="73"/>
      <c r="DJ221" s="73"/>
      <c r="DK221" s="73"/>
      <c r="DL221" s="73"/>
      <c r="DM221" s="73"/>
      <c r="DN221" s="73"/>
      <c r="DO221" s="73"/>
      <c r="DP221" s="73"/>
    </row>
    <row r="222" spans="2:120" ht="15" x14ac:dyDescent="0.2">
      <c r="B222" s="78"/>
      <c r="C222" s="79"/>
      <c r="D222" s="74"/>
      <c r="E222" s="122"/>
      <c r="F222" s="122"/>
      <c r="G222" s="72"/>
      <c r="H222" s="72"/>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c r="CA222" s="73"/>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73"/>
      <c r="DK222" s="73"/>
      <c r="DL222" s="73"/>
      <c r="DM222" s="73"/>
      <c r="DN222" s="73"/>
      <c r="DO222" s="73"/>
      <c r="DP222" s="73"/>
    </row>
    <row r="223" spans="2:120" ht="15" x14ac:dyDescent="0.2">
      <c r="B223" s="78"/>
      <c r="C223" s="79"/>
      <c r="D223" s="74"/>
      <c r="E223" s="122"/>
      <c r="F223" s="122"/>
      <c r="G223" s="72"/>
      <c r="H223" s="72"/>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c r="CA223" s="73"/>
      <c r="CB223" s="73"/>
      <c r="CC223" s="73"/>
      <c r="CD223" s="73"/>
      <c r="CE223" s="73"/>
      <c r="CF223" s="73"/>
      <c r="CG223" s="73"/>
      <c r="CH223" s="73"/>
      <c r="CI223" s="73"/>
      <c r="CJ223" s="73"/>
      <c r="CK223" s="73"/>
      <c r="CL223" s="73"/>
      <c r="CM223" s="73"/>
      <c r="CN223" s="73"/>
      <c r="CO223" s="73"/>
      <c r="CP223" s="73"/>
      <c r="CQ223" s="73"/>
      <c r="CR223" s="73"/>
      <c r="CS223" s="73"/>
      <c r="CT223" s="73"/>
      <c r="CU223" s="73"/>
      <c r="CV223" s="73"/>
      <c r="CW223" s="73"/>
      <c r="CX223" s="73"/>
      <c r="CY223" s="73"/>
      <c r="CZ223" s="73"/>
      <c r="DA223" s="73"/>
      <c r="DB223" s="73"/>
      <c r="DC223" s="73"/>
      <c r="DD223" s="73"/>
      <c r="DE223" s="73"/>
      <c r="DF223" s="73"/>
      <c r="DG223" s="73"/>
      <c r="DH223" s="73"/>
      <c r="DI223" s="73"/>
      <c r="DJ223" s="73"/>
      <c r="DK223" s="73"/>
      <c r="DL223" s="73"/>
      <c r="DM223" s="73"/>
      <c r="DN223" s="73"/>
      <c r="DO223" s="73"/>
      <c r="DP223" s="73"/>
    </row>
    <row r="224" spans="2:120" ht="15" x14ac:dyDescent="0.2">
      <c r="B224" s="78"/>
      <c r="C224" s="79"/>
      <c r="D224" s="74"/>
      <c r="E224" s="122"/>
      <c r="F224" s="122"/>
      <c r="G224" s="72"/>
      <c r="H224" s="72"/>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c r="CA224" s="73"/>
      <c r="CB224" s="73"/>
      <c r="CC224" s="73"/>
      <c r="CD224" s="73"/>
      <c r="CE224" s="73"/>
      <c r="CF224" s="73"/>
      <c r="CG224" s="73"/>
      <c r="CH224" s="73"/>
      <c r="CI224" s="73"/>
      <c r="CJ224" s="73"/>
      <c r="CK224" s="73"/>
      <c r="CL224" s="73"/>
      <c r="CM224" s="73"/>
      <c r="CN224" s="73"/>
      <c r="CO224" s="73"/>
      <c r="CP224" s="73"/>
      <c r="CQ224" s="73"/>
      <c r="CR224" s="73"/>
      <c r="CS224" s="73"/>
      <c r="CT224" s="73"/>
      <c r="CU224" s="73"/>
      <c r="CV224" s="73"/>
      <c r="CW224" s="73"/>
      <c r="CX224" s="73"/>
      <c r="CY224" s="73"/>
      <c r="CZ224" s="73"/>
      <c r="DA224" s="73"/>
      <c r="DB224" s="73"/>
      <c r="DC224" s="73"/>
      <c r="DD224" s="73"/>
      <c r="DE224" s="73"/>
      <c r="DF224" s="73"/>
      <c r="DG224" s="73"/>
      <c r="DH224" s="73"/>
      <c r="DI224" s="73"/>
      <c r="DJ224" s="73"/>
      <c r="DK224" s="73"/>
      <c r="DL224" s="73"/>
      <c r="DM224" s="73"/>
      <c r="DN224" s="73"/>
      <c r="DO224" s="73"/>
      <c r="DP224" s="73"/>
    </row>
    <row r="225" spans="2:120" ht="15" x14ac:dyDescent="0.2">
      <c r="B225" s="78"/>
      <c r="C225" s="79"/>
      <c r="D225" s="74"/>
      <c r="E225" s="122"/>
      <c r="F225" s="122"/>
      <c r="G225" s="72"/>
      <c r="H225" s="72"/>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c r="CA225" s="73"/>
      <c r="CB225" s="73"/>
      <c r="CC225" s="73"/>
      <c r="CD225" s="73"/>
      <c r="CE225" s="73"/>
      <c r="CF225" s="73"/>
      <c r="CG225" s="73"/>
      <c r="CH225" s="73"/>
      <c r="CI225" s="73"/>
      <c r="CJ225" s="73"/>
      <c r="CK225" s="73"/>
      <c r="CL225" s="73"/>
      <c r="CM225" s="73"/>
      <c r="CN225" s="73"/>
      <c r="CO225" s="73"/>
      <c r="CP225" s="73"/>
      <c r="CQ225" s="73"/>
      <c r="CR225" s="73"/>
      <c r="CS225" s="73"/>
      <c r="CT225" s="73"/>
      <c r="CU225" s="73"/>
      <c r="CV225" s="73"/>
      <c r="CW225" s="73"/>
      <c r="CX225" s="73"/>
      <c r="CY225" s="73"/>
      <c r="CZ225" s="73"/>
      <c r="DA225" s="73"/>
      <c r="DB225" s="73"/>
      <c r="DC225" s="73"/>
      <c r="DD225" s="73"/>
      <c r="DE225" s="73"/>
      <c r="DF225" s="73"/>
      <c r="DG225" s="73"/>
      <c r="DH225" s="73"/>
      <c r="DI225" s="73"/>
      <c r="DJ225" s="73"/>
      <c r="DK225" s="73"/>
      <c r="DL225" s="73"/>
      <c r="DM225" s="73"/>
      <c r="DN225" s="73"/>
      <c r="DO225" s="73"/>
      <c r="DP225" s="73"/>
    </row>
    <row r="226" spans="2:120" ht="15" x14ac:dyDescent="0.2">
      <c r="B226" s="78"/>
      <c r="C226" s="79"/>
      <c r="D226" s="74"/>
      <c r="E226" s="122"/>
      <c r="F226" s="122"/>
      <c r="G226" s="72"/>
      <c r="H226" s="72"/>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3"/>
      <c r="CK226" s="73"/>
      <c r="CL226" s="73"/>
      <c r="CM226" s="73"/>
      <c r="CN226" s="73"/>
      <c r="CO226" s="73"/>
      <c r="CP226" s="73"/>
      <c r="CQ226" s="73"/>
      <c r="CR226" s="73"/>
      <c r="CS226" s="73"/>
      <c r="CT226" s="73"/>
      <c r="CU226" s="73"/>
      <c r="CV226" s="73"/>
      <c r="CW226" s="73"/>
      <c r="CX226" s="73"/>
      <c r="CY226" s="73"/>
      <c r="CZ226" s="73"/>
      <c r="DA226" s="73"/>
      <c r="DB226" s="73"/>
      <c r="DC226" s="73"/>
      <c r="DD226" s="73"/>
      <c r="DE226" s="73"/>
      <c r="DF226" s="73"/>
      <c r="DG226" s="73"/>
      <c r="DH226" s="73"/>
      <c r="DI226" s="73"/>
      <c r="DJ226" s="73"/>
      <c r="DK226" s="73"/>
      <c r="DL226" s="73"/>
      <c r="DM226" s="73"/>
      <c r="DN226" s="73"/>
      <c r="DO226" s="73"/>
      <c r="DP226" s="73"/>
    </row>
    <row r="227" spans="2:120" ht="15" x14ac:dyDescent="0.2">
      <c r="B227" s="78"/>
      <c r="C227" s="79"/>
      <c r="D227" s="74"/>
      <c r="E227" s="122"/>
      <c r="F227" s="122"/>
      <c r="G227" s="72"/>
      <c r="H227" s="72"/>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c r="CA227" s="73"/>
      <c r="CB227" s="73"/>
      <c r="CC227" s="73"/>
      <c r="CD227" s="73"/>
      <c r="CE227" s="73"/>
      <c r="CF227" s="73"/>
      <c r="CG227" s="73"/>
      <c r="CH227" s="73"/>
      <c r="CI227" s="73"/>
      <c r="CJ227" s="73"/>
      <c r="CK227" s="73"/>
      <c r="CL227" s="73"/>
      <c r="CM227" s="73"/>
      <c r="CN227" s="73"/>
      <c r="CO227" s="73"/>
      <c r="CP227" s="73"/>
      <c r="CQ227" s="73"/>
      <c r="CR227" s="73"/>
      <c r="CS227" s="73"/>
      <c r="CT227" s="73"/>
      <c r="CU227" s="73"/>
      <c r="CV227" s="73"/>
      <c r="CW227" s="73"/>
      <c r="CX227" s="73"/>
      <c r="CY227" s="73"/>
      <c r="CZ227" s="73"/>
      <c r="DA227" s="73"/>
      <c r="DB227" s="73"/>
      <c r="DC227" s="73"/>
      <c r="DD227" s="73"/>
      <c r="DE227" s="73"/>
      <c r="DF227" s="73"/>
      <c r="DG227" s="73"/>
      <c r="DH227" s="73"/>
      <c r="DI227" s="73"/>
      <c r="DJ227" s="73"/>
      <c r="DK227" s="73"/>
      <c r="DL227" s="73"/>
      <c r="DM227" s="73"/>
      <c r="DN227" s="73"/>
      <c r="DO227" s="73"/>
      <c r="DP227" s="73"/>
    </row>
    <row r="228" spans="2:120" ht="15" x14ac:dyDescent="0.2">
      <c r="B228" s="78"/>
      <c r="C228" s="79"/>
      <c r="D228" s="74"/>
      <c r="E228" s="122"/>
      <c r="F228" s="122"/>
      <c r="G228" s="72"/>
      <c r="H228" s="72"/>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c r="CA228" s="73"/>
      <c r="CB228" s="73"/>
      <c r="CC228" s="73"/>
      <c r="CD228" s="73"/>
      <c r="CE228" s="73"/>
      <c r="CF228" s="73"/>
      <c r="CG228" s="73"/>
      <c r="CH228" s="73"/>
      <c r="CI228" s="73"/>
      <c r="CJ228" s="73"/>
      <c r="CK228" s="73"/>
      <c r="CL228" s="73"/>
      <c r="CM228" s="73"/>
      <c r="CN228" s="73"/>
      <c r="CO228" s="73"/>
      <c r="CP228" s="73"/>
      <c r="CQ228" s="73"/>
      <c r="CR228" s="73"/>
      <c r="CS228" s="73"/>
      <c r="CT228" s="73"/>
      <c r="CU228" s="73"/>
      <c r="CV228" s="73"/>
      <c r="CW228" s="73"/>
      <c r="CX228" s="73"/>
      <c r="CY228" s="73"/>
      <c r="CZ228" s="73"/>
      <c r="DA228" s="73"/>
      <c r="DB228" s="73"/>
      <c r="DC228" s="73"/>
      <c r="DD228" s="73"/>
      <c r="DE228" s="73"/>
      <c r="DF228" s="73"/>
      <c r="DG228" s="73"/>
      <c r="DH228" s="73"/>
      <c r="DI228" s="73"/>
      <c r="DJ228" s="73"/>
      <c r="DK228" s="73"/>
      <c r="DL228" s="73"/>
      <c r="DM228" s="73"/>
      <c r="DN228" s="73"/>
      <c r="DO228" s="73"/>
      <c r="DP228" s="73"/>
    </row>
    <row r="229" spans="2:120" ht="15" x14ac:dyDescent="0.2">
      <c r="B229" s="78"/>
      <c r="C229" s="79"/>
      <c r="D229" s="74"/>
      <c r="E229" s="122"/>
      <c r="F229" s="122"/>
      <c r="G229" s="72"/>
      <c r="H229" s="72"/>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3"/>
      <c r="CK229" s="73"/>
      <c r="CL229" s="73"/>
      <c r="CM229" s="73"/>
      <c r="CN229" s="73"/>
      <c r="CO229" s="73"/>
      <c r="CP229" s="73"/>
      <c r="CQ229" s="73"/>
      <c r="CR229" s="73"/>
      <c r="CS229" s="73"/>
      <c r="CT229" s="73"/>
      <c r="CU229" s="73"/>
      <c r="CV229" s="73"/>
      <c r="CW229" s="73"/>
      <c r="CX229" s="73"/>
      <c r="CY229" s="73"/>
      <c r="CZ229" s="73"/>
      <c r="DA229" s="73"/>
      <c r="DB229" s="73"/>
      <c r="DC229" s="73"/>
      <c r="DD229" s="73"/>
      <c r="DE229" s="73"/>
      <c r="DF229" s="73"/>
      <c r="DG229" s="73"/>
      <c r="DH229" s="73"/>
      <c r="DI229" s="73"/>
      <c r="DJ229" s="73"/>
      <c r="DK229" s="73"/>
      <c r="DL229" s="73"/>
      <c r="DM229" s="73"/>
      <c r="DN229" s="73"/>
      <c r="DO229" s="73"/>
      <c r="DP229" s="73"/>
    </row>
    <row r="230" spans="2:120" ht="15" x14ac:dyDescent="0.2">
      <c r="B230" s="78"/>
      <c r="C230" s="79"/>
      <c r="D230" s="74"/>
      <c r="E230" s="122"/>
      <c r="F230" s="122"/>
      <c r="G230" s="72"/>
      <c r="H230" s="72"/>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c r="CA230" s="73"/>
      <c r="CB230" s="73"/>
      <c r="CC230" s="73"/>
      <c r="CD230" s="73"/>
      <c r="CE230" s="73"/>
      <c r="CF230" s="73"/>
      <c r="CG230" s="73"/>
      <c r="CH230" s="73"/>
      <c r="CI230" s="73"/>
      <c r="CJ230" s="73"/>
      <c r="CK230" s="73"/>
      <c r="CL230" s="73"/>
      <c r="CM230" s="73"/>
      <c r="CN230" s="73"/>
      <c r="CO230" s="73"/>
      <c r="CP230" s="73"/>
      <c r="CQ230" s="73"/>
      <c r="CR230" s="73"/>
      <c r="CS230" s="73"/>
      <c r="CT230" s="73"/>
      <c r="CU230" s="73"/>
      <c r="CV230" s="73"/>
      <c r="CW230" s="73"/>
      <c r="CX230" s="73"/>
      <c r="CY230" s="73"/>
      <c r="CZ230" s="73"/>
      <c r="DA230" s="73"/>
      <c r="DB230" s="73"/>
      <c r="DC230" s="73"/>
      <c r="DD230" s="73"/>
      <c r="DE230" s="73"/>
      <c r="DF230" s="73"/>
      <c r="DG230" s="73"/>
      <c r="DH230" s="73"/>
      <c r="DI230" s="73"/>
      <c r="DJ230" s="73"/>
      <c r="DK230" s="73"/>
      <c r="DL230" s="73"/>
      <c r="DM230" s="73"/>
      <c r="DN230" s="73"/>
      <c r="DO230" s="73"/>
      <c r="DP230" s="73"/>
    </row>
    <row r="231" spans="2:120" ht="15" x14ac:dyDescent="0.2">
      <c r="B231" s="78"/>
      <c r="C231" s="79"/>
      <c r="D231" s="74"/>
      <c r="E231" s="122"/>
      <c r="F231" s="122"/>
      <c r="G231" s="72"/>
      <c r="H231" s="72"/>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c r="CA231" s="73"/>
      <c r="CB231" s="73"/>
      <c r="CC231" s="73"/>
      <c r="CD231" s="73"/>
      <c r="CE231" s="73"/>
      <c r="CF231" s="73"/>
      <c r="CG231" s="73"/>
      <c r="CH231" s="73"/>
      <c r="CI231" s="73"/>
      <c r="CJ231" s="73"/>
      <c r="CK231" s="73"/>
      <c r="CL231" s="73"/>
      <c r="CM231" s="73"/>
      <c r="CN231" s="73"/>
      <c r="CO231" s="73"/>
      <c r="CP231" s="73"/>
      <c r="CQ231" s="73"/>
      <c r="CR231" s="73"/>
      <c r="CS231" s="73"/>
      <c r="CT231" s="73"/>
      <c r="CU231" s="73"/>
      <c r="CV231" s="73"/>
      <c r="CW231" s="73"/>
      <c r="CX231" s="73"/>
      <c r="CY231" s="73"/>
      <c r="CZ231" s="73"/>
      <c r="DA231" s="73"/>
      <c r="DB231" s="73"/>
      <c r="DC231" s="73"/>
      <c r="DD231" s="73"/>
      <c r="DE231" s="73"/>
      <c r="DF231" s="73"/>
      <c r="DG231" s="73"/>
      <c r="DH231" s="73"/>
      <c r="DI231" s="73"/>
      <c r="DJ231" s="73"/>
      <c r="DK231" s="73"/>
      <c r="DL231" s="73"/>
      <c r="DM231" s="73"/>
      <c r="DN231" s="73"/>
      <c r="DO231" s="73"/>
      <c r="DP231" s="73"/>
    </row>
    <row r="232" spans="2:120" ht="15" x14ac:dyDescent="0.2">
      <c r="B232" s="78"/>
      <c r="C232" s="79"/>
      <c r="D232" s="74"/>
      <c r="E232" s="122"/>
      <c r="F232" s="122"/>
      <c r="G232" s="72"/>
      <c r="H232" s="72"/>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row>
    <row r="233" spans="2:120" ht="15" x14ac:dyDescent="0.2">
      <c r="B233" s="78"/>
      <c r="C233" s="79"/>
      <c r="D233" s="74"/>
      <c r="E233" s="122"/>
      <c r="F233" s="122"/>
      <c r="G233" s="72"/>
      <c r="H233" s="72"/>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c r="CA233" s="73"/>
      <c r="CB233" s="73"/>
      <c r="CC233" s="73"/>
      <c r="CD233" s="73"/>
      <c r="CE233" s="73"/>
      <c r="CF233" s="73"/>
      <c r="CG233" s="73"/>
      <c r="CH233" s="73"/>
      <c r="CI233" s="73"/>
      <c r="CJ233" s="73"/>
      <c r="CK233" s="73"/>
      <c r="CL233" s="73"/>
      <c r="CM233" s="73"/>
      <c r="CN233" s="73"/>
      <c r="CO233" s="73"/>
      <c r="CP233" s="73"/>
      <c r="CQ233" s="73"/>
      <c r="CR233" s="73"/>
      <c r="CS233" s="73"/>
      <c r="CT233" s="73"/>
      <c r="CU233" s="73"/>
      <c r="CV233" s="73"/>
      <c r="CW233" s="73"/>
      <c r="CX233" s="73"/>
      <c r="CY233" s="73"/>
      <c r="CZ233" s="73"/>
      <c r="DA233" s="73"/>
      <c r="DB233" s="73"/>
      <c r="DC233" s="73"/>
      <c r="DD233" s="73"/>
      <c r="DE233" s="73"/>
      <c r="DF233" s="73"/>
      <c r="DG233" s="73"/>
      <c r="DH233" s="73"/>
      <c r="DI233" s="73"/>
      <c r="DJ233" s="73"/>
      <c r="DK233" s="73"/>
      <c r="DL233" s="73"/>
      <c r="DM233" s="73"/>
      <c r="DN233" s="73"/>
      <c r="DO233" s="73"/>
      <c r="DP233" s="73"/>
    </row>
    <row r="234" spans="2:120" ht="15" x14ac:dyDescent="0.2">
      <c r="B234" s="78"/>
      <c r="C234" s="79"/>
      <c r="D234" s="74"/>
      <c r="E234" s="122"/>
      <c r="F234" s="122"/>
      <c r="G234" s="72"/>
      <c r="H234" s="72"/>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c r="CA234" s="73"/>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c r="DM234" s="73"/>
      <c r="DN234" s="73"/>
      <c r="DO234" s="73"/>
      <c r="DP234" s="73"/>
    </row>
    <row r="235" spans="2:120" ht="15" x14ac:dyDescent="0.2">
      <c r="B235" s="78"/>
      <c r="C235" s="79"/>
      <c r="D235" s="74"/>
      <c r="E235" s="122"/>
      <c r="F235" s="122"/>
      <c r="G235" s="72"/>
      <c r="H235" s="72"/>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c r="CA235" s="73"/>
      <c r="CB235" s="73"/>
      <c r="CC235" s="73"/>
      <c r="CD235" s="73"/>
      <c r="CE235" s="73"/>
      <c r="CF235" s="73"/>
      <c r="CG235" s="73"/>
      <c r="CH235" s="73"/>
      <c r="CI235" s="73"/>
      <c r="CJ235" s="73"/>
      <c r="CK235" s="73"/>
      <c r="CL235" s="73"/>
      <c r="CM235" s="73"/>
      <c r="CN235" s="73"/>
      <c r="CO235" s="73"/>
      <c r="CP235" s="73"/>
      <c r="CQ235" s="73"/>
      <c r="CR235" s="73"/>
      <c r="CS235" s="73"/>
      <c r="CT235" s="73"/>
      <c r="CU235" s="73"/>
      <c r="CV235" s="73"/>
      <c r="CW235" s="73"/>
      <c r="CX235" s="73"/>
      <c r="CY235" s="73"/>
      <c r="CZ235" s="73"/>
      <c r="DA235" s="73"/>
      <c r="DB235" s="73"/>
      <c r="DC235" s="73"/>
      <c r="DD235" s="73"/>
      <c r="DE235" s="73"/>
      <c r="DF235" s="73"/>
      <c r="DG235" s="73"/>
      <c r="DH235" s="73"/>
      <c r="DI235" s="73"/>
      <c r="DJ235" s="73"/>
      <c r="DK235" s="73"/>
      <c r="DL235" s="73"/>
      <c r="DM235" s="73"/>
      <c r="DN235" s="73"/>
      <c r="DO235" s="73"/>
      <c r="DP235" s="73"/>
    </row>
    <row r="236" spans="2:120" ht="15" x14ac:dyDescent="0.2">
      <c r="B236" s="78"/>
      <c r="C236" s="79"/>
      <c r="D236" s="74"/>
      <c r="E236" s="122"/>
      <c r="F236" s="122"/>
      <c r="G236" s="72"/>
      <c r="H236" s="72"/>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3"/>
      <c r="CY236" s="73"/>
      <c r="CZ236" s="73"/>
      <c r="DA236" s="73"/>
      <c r="DB236" s="73"/>
      <c r="DC236" s="73"/>
      <c r="DD236" s="73"/>
      <c r="DE236" s="73"/>
      <c r="DF236" s="73"/>
      <c r="DG236" s="73"/>
      <c r="DH236" s="73"/>
      <c r="DI236" s="73"/>
      <c r="DJ236" s="73"/>
      <c r="DK236" s="73"/>
      <c r="DL236" s="73"/>
      <c r="DM236" s="73"/>
      <c r="DN236" s="73"/>
      <c r="DO236" s="73"/>
      <c r="DP236" s="73"/>
    </row>
    <row r="237" spans="2:120" ht="15" x14ac:dyDescent="0.2">
      <c r="B237" s="78"/>
      <c r="C237" s="79"/>
      <c r="D237" s="74"/>
      <c r="E237" s="122"/>
      <c r="F237" s="122"/>
      <c r="G237" s="72"/>
      <c r="H237" s="72"/>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c r="CC237" s="73"/>
      <c r="CD237" s="73"/>
      <c r="CE237" s="73"/>
      <c r="CF237" s="73"/>
      <c r="CG237" s="73"/>
      <c r="CH237" s="73"/>
      <c r="CI237" s="73"/>
      <c r="CJ237" s="73"/>
      <c r="CK237" s="73"/>
      <c r="CL237" s="73"/>
      <c r="CM237" s="73"/>
      <c r="CN237" s="73"/>
      <c r="CO237" s="73"/>
      <c r="CP237" s="73"/>
      <c r="CQ237" s="73"/>
      <c r="CR237" s="73"/>
      <c r="CS237" s="73"/>
      <c r="CT237" s="73"/>
      <c r="CU237" s="73"/>
      <c r="CV237" s="73"/>
      <c r="CW237" s="73"/>
      <c r="CX237" s="73"/>
      <c r="CY237" s="73"/>
      <c r="CZ237" s="73"/>
      <c r="DA237" s="73"/>
      <c r="DB237" s="73"/>
      <c r="DC237" s="73"/>
      <c r="DD237" s="73"/>
      <c r="DE237" s="73"/>
      <c r="DF237" s="73"/>
      <c r="DG237" s="73"/>
      <c r="DH237" s="73"/>
      <c r="DI237" s="73"/>
      <c r="DJ237" s="73"/>
      <c r="DK237" s="73"/>
      <c r="DL237" s="73"/>
      <c r="DM237" s="73"/>
      <c r="DN237" s="73"/>
      <c r="DO237" s="73"/>
      <c r="DP237" s="73"/>
    </row>
    <row r="238" spans="2:120" ht="15" x14ac:dyDescent="0.2">
      <c r="B238" s="78"/>
      <c r="C238" s="79"/>
      <c r="D238" s="74"/>
      <c r="E238" s="122"/>
      <c r="F238" s="122"/>
      <c r="G238" s="72"/>
      <c r="H238" s="72"/>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c r="DM238" s="73"/>
      <c r="DN238" s="73"/>
      <c r="DO238" s="73"/>
      <c r="DP238" s="73"/>
    </row>
    <row r="239" spans="2:120" ht="15" x14ac:dyDescent="0.2">
      <c r="B239" s="78"/>
      <c r="C239" s="79"/>
      <c r="D239" s="74"/>
      <c r="E239" s="122"/>
      <c r="F239" s="122"/>
      <c r="G239" s="72"/>
      <c r="H239" s="72"/>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c r="DM239" s="73"/>
      <c r="DN239" s="73"/>
      <c r="DO239" s="73"/>
      <c r="DP239" s="73"/>
    </row>
    <row r="240" spans="2:120" ht="15" x14ac:dyDescent="0.2">
      <c r="B240" s="78"/>
      <c r="C240" s="79"/>
      <c r="D240" s="74"/>
      <c r="E240" s="122"/>
      <c r="F240" s="122"/>
      <c r="G240" s="72"/>
      <c r="H240" s="72"/>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c r="DF240" s="73"/>
      <c r="DG240" s="73"/>
      <c r="DH240" s="73"/>
      <c r="DI240" s="73"/>
      <c r="DJ240" s="73"/>
      <c r="DK240" s="73"/>
      <c r="DL240" s="73"/>
      <c r="DM240" s="73"/>
      <c r="DN240" s="73"/>
      <c r="DO240" s="73"/>
      <c r="DP240" s="73"/>
    </row>
  </sheetData>
  <mergeCells count="20">
    <mergeCell ref="C3:D3"/>
    <mergeCell ref="C4:D4"/>
    <mergeCell ref="B5:G5"/>
    <mergeCell ref="AK4:AQ4"/>
    <mergeCell ref="AR4:AX4"/>
    <mergeCell ref="AY4:BE4"/>
    <mergeCell ref="BF4:BL4"/>
    <mergeCell ref="E3:F3"/>
    <mergeCell ref="I4:O4"/>
    <mergeCell ref="P4:V4"/>
    <mergeCell ref="W4:AC4"/>
    <mergeCell ref="AD4:AJ4"/>
    <mergeCell ref="CV4:DB4"/>
    <mergeCell ref="DC4:DI4"/>
    <mergeCell ref="DJ4:DP4"/>
    <mergeCell ref="BM4:BS4"/>
    <mergeCell ref="BT4:BZ4"/>
    <mergeCell ref="CA4:CG4"/>
    <mergeCell ref="CH4:CN4"/>
    <mergeCell ref="CO4:CU4"/>
  </mergeCells>
  <conditionalFormatting sqref="D7:D177">
    <cfRule type="dataBar" priority="443">
      <dataBar>
        <cfvo type="num" val="0"/>
        <cfvo type="num" val="1"/>
        <color theme="0" tint="-0.249977111117893"/>
      </dataBar>
    </cfRule>
  </conditionalFormatting>
  <conditionalFormatting sqref="I5:BL57">
    <cfRule type="expression" dxfId="431" priority="462">
      <formula>AND(TODAY()&gt;=I$5,TODAY()&lt;J$5)</formula>
    </cfRule>
  </conditionalFormatting>
  <conditionalFormatting sqref="I7:BL57">
    <cfRule type="expression" dxfId="430" priority="456">
      <formula>AND(task_start&lt;=I$5,ROUNDDOWN((task_end-task_start+1)*task_progress,0)+task_start-1&gt;=I$5)</formula>
    </cfRule>
    <cfRule type="expression" dxfId="429" priority="457" stopIfTrue="1">
      <formula>AND(task_end&gt;=I$5,task_start&lt;J$5)</formula>
    </cfRule>
  </conditionalFormatting>
  <conditionalFormatting sqref="BM5:BS57">
    <cfRule type="expression" dxfId="428" priority="429">
      <formula>AND(TODAY()&gt;=BM$5,TODAY()&lt;BN$5)</formula>
    </cfRule>
  </conditionalFormatting>
  <conditionalFormatting sqref="BM7:BS57">
    <cfRule type="expression" dxfId="427" priority="427">
      <formula>AND(task_start&lt;=BM$5,ROUNDDOWN((task_end-task_start+1)*task_progress,0)+task_start-1&gt;=BM$5)</formula>
    </cfRule>
    <cfRule type="expression" dxfId="426" priority="428" stopIfTrue="1">
      <formula>AND(task_end&gt;=BM$5,task_start&lt;BN$5)</formula>
    </cfRule>
  </conditionalFormatting>
  <conditionalFormatting sqref="BT5:BZ57">
    <cfRule type="expression" dxfId="425" priority="426">
      <formula>AND(TODAY()&gt;=BT$5,TODAY()&lt;BU$5)</formula>
    </cfRule>
  </conditionalFormatting>
  <conditionalFormatting sqref="BT7:BZ57">
    <cfRule type="expression" dxfId="424" priority="424">
      <formula>AND(task_start&lt;=BT$5,ROUNDDOWN((task_end-task_start+1)*task_progress,0)+task_start-1&gt;=BT$5)</formula>
    </cfRule>
    <cfRule type="expression" dxfId="423" priority="425" stopIfTrue="1">
      <formula>AND(task_end&gt;=BT$5,task_start&lt;BU$5)</formula>
    </cfRule>
  </conditionalFormatting>
  <conditionalFormatting sqref="CA5:CG57">
    <cfRule type="expression" dxfId="422" priority="423">
      <formula>AND(TODAY()&gt;=CA$5,TODAY()&lt;CB$5)</formula>
    </cfRule>
  </conditionalFormatting>
  <conditionalFormatting sqref="CA7:CG57">
    <cfRule type="expression" dxfId="421" priority="421">
      <formula>AND(task_start&lt;=CA$5,ROUNDDOWN((task_end-task_start+1)*task_progress,0)+task_start-1&gt;=CA$5)</formula>
    </cfRule>
    <cfRule type="expression" dxfId="420" priority="422" stopIfTrue="1">
      <formula>AND(task_end&gt;=CA$5,task_start&lt;CB$5)</formula>
    </cfRule>
  </conditionalFormatting>
  <conditionalFormatting sqref="CH5:CN57">
    <cfRule type="expression" dxfId="419" priority="420">
      <formula>AND(TODAY()&gt;=CH$5,TODAY()&lt;CI$5)</formula>
    </cfRule>
  </conditionalFormatting>
  <conditionalFormatting sqref="CH7:CN57">
    <cfRule type="expression" dxfId="418" priority="418">
      <formula>AND(task_start&lt;=CH$5,ROUNDDOWN((task_end-task_start+1)*task_progress,0)+task_start-1&gt;=CH$5)</formula>
    </cfRule>
    <cfRule type="expression" dxfId="417" priority="419" stopIfTrue="1">
      <formula>AND(task_end&gt;=CH$5,task_start&lt;CI$5)</formula>
    </cfRule>
  </conditionalFormatting>
  <conditionalFormatting sqref="CO5:CU57">
    <cfRule type="expression" dxfId="416" priority="417">
      <formula>AND(TODAY()&gt;=CO$5,TODAY()&lt;CP$5)</formula>
    </cfRule>
  </conditionalFormatting>
  <conditionalFormatting sqref="CO7:CU57">
    <cfRule type="expression" dxfId="415" priority="415">
      <formula>AND(task_start&lt;=CO$5,ROUNDDOWN((task_end-task_start+1)*task_progress,0)+task_start-1&gt;=CO$5)</formula>
    </cfRule>
    <cfRule type="expression" dxfId="414" priority="416" stopIfTrue="1">
      <formula>AND(task_end&gt;=CO$5,task_start&lt;CP$5)</formula>
    </cfRule>
  </conditionalFormatting>
  <conditionalFormatting sqref="CV5:DB57">
    <cfRule type="expression" dxfId="413" priority="414">
      <formula>AND(TODAY()&gt;=CV$5,TODAY()&lt;CW$5)</formula>
    </cfRule>
  </conditionalFormatting>
  <conditionalFormatting sqref="CV7:DB57">
    <cfRule type="expression" dxfId="412" priority="412">
      <formula>AND(task_start&lt;=CV$5,ROUNDDOWN((task_end-task_start+1)*task_progress,0)+task_start-1&gt;=CV$5)</formula>
    </cfRule>
    <cfRule type="expression" dxfId="411" priority="413" stopIfTrue="1">
      <formula>AND(task_end&gt;=CV$5,task_start&lt;CW$5)</formula>
    </cfRule>
  </conditionalFormatting>
  <conditionalFormatting sqref="DC5:DI57">
    <cfRule type="expression" dxfId="410" priority="411">
      <formula>AND(TODAY()&gt;=DC$5,TODAY()&lt;DD$5)</formula>
    </cfRule>
  </conditionalFormatting>
  <conditionalFormatting sqref="DC7:DI57">
    <cfRule type="expression" dxfId="409" priority="409">
      <formula>AND(task_start&lt;=DC$5,ROUNDDOWN((task_end-task_start+1)*task_progress,0)+task_start-1&gt;=DC$5)</formula>
    </cfRule>
    <cfRule type="expression" dxfId="408" priority="410" stopIfTrue="1">
      <formula>AND(task_end&gt;=DC$5,task_start&lt;DD$5)</formula>
    </cfRule>
  </conditionalFormatting>
  <conditionalFormatting sqref="DJ5:DP57">
    <cfRule type="expression" dxfId="407" priority="408">
      <formula>AND(TODAY()&gt;=DJ$5,TODAY()&lt;DK$5)</formula>
    </cfRule>
  </conditionalFormatting>
  <conditionalFormatting sqref="DJ7:DP57">
    <cfRule type="expression" dxfId="406" priority="406">
      <formula>AND(task_start&lt;=DJ$5,ROUNDDOWN((task_end-task_start+1)*task_progress,0)+task_start-1&gt;=DJ$5)</formula>
    </cfRule>
    <cfRule type="expression" dxfId="405" priority="407" stopIfTrue="1">
      <formula>AND(task_end&gt;=DJ$5,task_start&lt;DK$5)</formula>
    </cfRule>
  </conditionalFormatting>
  <conditionalFormatting sqref="I58:BL65">
    <cfRule type="expression" dxfId="404" priority="405">
      <formula>AND(TODAY()&gt;=I$5,TODAY()&lt;J$5)</formula>
    </cfRule>
    <cfRule type="expression" dxfId="403" priority="403">
      <formula>AND(task_start&lt;=I$5,ROUNDDOWN((task_end-task_start+1)*task_progress,0)+task_start-1&gt;=I$5)</formula>
    </cfRule>
    <cfRule type="expression" dxfId="402" priority="404" stopIfTrue="1">
      <formula>AND(task_end&gt;=I$5,task_start&lt;J$5)</formula>
    </cfRule>
  </conditionalFormatting>
  <conditionalFormatting sqref="BM58:BS65">
    <cfRule type="expression" dxfId="401" priority="402">
      <formula>AND(TODAY()&gt;=BM$5,TODAY()&lt;BN$5)</formula>
    </cfRule>
    <cfRule type="expression" dxfId="400" priority="400">
      <formula>AND(task_start&lt;=BM$5,ROUNDDOWN((task_end-task_start+1)*task_progress,0)+task_start-1&gt;=BM$5)</formula>
    </cfRule>
    <cfRule type="expression" dxfId="399" priority="401" stopIfTrue="1">
      <formula>AND(task_end&gt;=BM$5,task_start&lt;BN$5)</formula>
    </cfRule>
  </conditionalFormatting>
  <conditionalFormatting sqref="BT58:BZ65">
    <cfRule type="expression" dxfId="398" priority="399">
      <formula>AND(TODAY()&gt;=BT$5,TODAY()&lt;BU$5)</formula>
    </cfRule>
    <cfRule type="expression" dxfId="397" priority="397">
      <formula>AND(task_start&lt;=BT$5,ROUNDDOWN((task_end-task_start+1)*task_progress,0)+task_start-1&gt;=BT$5)</formula>
    </cfRule>
    <cfRule type="expression" dxfId="396" priority="398" stopIfTrue="1">
      <formula>AND(task_end&gt;=BT$5,task_start&lt;BU$5)</formula>
    </cfRule>
  </conditionalFormatting>
  <conditionalFormatting sqref="CA58:CG65">
    <cfRule type="expression" dxfId="395" priority="396">
      <formula>AND(TODAY()&gt;=CA$5,TODAY()&lt;CB$5)</formula>
    </cfRule>
    <cfRule type="expression" dxfId="394" priority="394">
      <formula>AND(task_start&lt;=CA$5,ROUNDDOWN((task_end-task_start+1)*task_progress,0)+task_start-1&gt;=CA$5)</formula>
    </cfRule>
    <cfRule type="expression" dxfId="393" priority="395" stopIfTrue="1">
      <formula>AND(task_end&gt;=CA$5,task_start&lt;CB$5)</formula>
    </cfRule>
  </conditionalFormatting>
  <conditionalFormatting sqref="CH58:CN65">
    <cfRule type="expression" dxfId="392" priority="393">
      <formula>AND(TODAY()&gt;=CH$5,TODAY()&lt;CI$5)</formula>
    </cfRule>
    <cfRule type="expression" dxfId="391" priority="391">
      <formula>AND(task_start&lt;=CH$5,ROUNDDOWN((task_end-task_start+1)*task_progress,0)+task_start-1&gt;=CH$5)</formula>
    </cfRule>
    <cfRule type="expression" dxfId="390" priority="392" stopIfTrue="1">
      <formula>AND(task_end&gt;=CH$5,task_start&lt;CI$5)</formula>
    </cfRule>
  </conditionalFormatting>
  <conditionalFormatting sqref="CO58:CU65">
    <cfRule type="expression" dxfId="389" priority="390">
      <formula>AND(TODAY()&gt;=CO$5,TODAY()&lt;CP$5)</formula>
    </cfRule>
    <cfRule type="expression" dxfId="388" priority="388">
      <formula>AND(task_start&lt;=CO$5,ROUNDDOWN((task_end-task_start+1)*task_progress,0)+task_start-1&gt;=CO$5)</formula>
    </cfRule>
    <cfRule type="expression" dxfId="387" priority="389" stopIfTrue="1">
      <formula>AND(task_end&gt;=CO$5,task_start&lt;CP$5)</formula>
    </cfRule>
  </conditionalFormatting>
  <conditionalFormatting sqref="CV58:DB65">
    <cfRule type="expression" dxfId="386" priority="387">
      <formula>AND(TODAY()&gt;=CV$5,TODAY()&lt;CW$5)</formula>
    </cfRule>
    <cfRule type="expression" dxfId="385" priority="385">
      <formula>AND(task_start&lt;=CV$5,ROUNDDOWN((task_end-task_start+1)*task_progress,0)+task_start-1&gt;=CV$5)</formula>
    </cfRule>
    <cfRule type="expression" dxfId="384" priority="386" stopIfTrue="1">
      <formula>AND(task_end&gt;=CV$5,task_start&lt;CW$5)</formula>
    </cfRule>
  </conditionalFormatting>
  <conditionalFormatting sqref="DC58:DI65">
    <cfRule type="expression" dxfId="383" priority="384">
      <formula>AND(TODAY()&gt;=DC$5,TODAY()&lt;DD$5)</formula>
    </cfRule>
    <cfRule type="expression" dxfId="382" priority="382">
      <formula>AND(task_start&lt;=DC$5,ROUNDDOWN((task_end-task_start+1)*task_progress,0)+task_start-1&gt;=DC$5)</formula>
    </cfRule>
    <cfRule type="expression" dxfId="381" priority="383" stopIfTrue="1">
      <formula>AND(task_end&gt;=DC$5,task_start&lt;DD$5)</formula>
    </cfRule>
  </conditionalFormatting>
  <conditionalFormatting sqref="DJ58:DP65">
    <cfRule type="expression" dxfId="380" priority="381">
      <formula>AND(TODAY()&gt;=DJ$5,TODAY()&lt;DK$5)</formula>
    </cfRule>
    <cfRule type="expression" dxfId="379" priority="379">
      <formula>AND(task_start&lt;=DJ$5,ROUNDDOWN((task_end-task_start+1)*task_progress,0)+task_start-1&gt;=DJ$5)</formula>
    </cfRule>
    <cfRule type="expression" dxfId="378" priority="380" stopIfTrue="1">
      <formula>AND(task_end&gt;=DJ$5,task_start&lt;DK$5)</formula>
    </cfRule>
  </conditionalFormatting>
  <conditionalFormatting sqref="I66:BL73">
    <cfRule type="expression" dxfId="377" priority="378">
      <formula>AND(TODAY()&gt;=I$5,TODAY()&lt;J$5)</formula>
    </cfRule>
    <cfRule type="expression" dxfId="376" priority="376">
      <formula>AND(task_start&lt;=I$5,ROUNDDOWN((task_end-task_start+1)*task_progress,0)+task_start-1&gt;=I$5)</formula>
    </cfRule>
    <cfRule type="expression" dxfId="375" priority="377" stopIfTrue="1">
      <formula>AND(task_end&gt;=I$5,task_start&lt;J$5)</formula>
    </cfRule>
  </conditionalFormatting>
  <conditionalFormatting sqref="BM66:BS73">
    <cfRule type="expression" dxfId="374" priority="375">
      <formula>AND(TODAY()&gt;=BM$5,TODAY()&lt;BN$5)</formula>
    </cfRule>
    <cfRule type="expression" dxfId="373" priority="373">
      <formula>AND(task_start&lt;=BM$5,ROUNDDOWN((task_end-task_start+1)*task_progress,0)+task_start-1&gt;=BM$5)</formula>
    </cfRule>
    <cfRule type="expression" dxfId="372" priority="374" stopIfTrue="1">
      <formula>AND(task_end&gt;=BM$5,task_start&lt;BN$5)</formula>
    </cfRule>
  </conditionalFormatting>
  <conditionalFormatting sqref="BT66:BZ73">
    <cfRule type="expression" dxfId="371" priority="372">
      <formula>AND(TODAY()&gt;=BT$5,TODAY()&lt;BU$5)</formula>
    </cfRule>
    <cfRule type="expression" dxfId="370" priority="370">
      <formula>AND(task_start&lt;=BT$5,ROUNDDOWN((task_end-task_start+1)*task_progress,0)+task_start-1&gt;=BT$5)</formula>
    </cfRule>
    <cfRule type="expression" dxfId="369" priority="371" stopIfTrue="1">
      <formula>AND(task_end&gt;=BT$5,task_start&lt;BU$5)</formula>
    </cfRule>
  </conditionalFormatting>
  <conditionalFormatting sqref="CA66:CG73">
    <cfRule type="expression" dxfId="368" priority="369">
      <formula>AND(TODAY()&gt;=CA$5,TODAY()&lt;CB$5)</formula>
    </cfRule>
    <cfRule type="expression" dxfId="367" priority="367">
      <formula>AND(task_start&lt;=CA$5,ROUNDDOWN((task_end-task_start+1)*task_progress,0)+task_start-1&gt;=CA$5)</formula>
    </cfRule>
    <cfRule type="expression" dxfId="366" priority="368" stopIfTrue="1">
      <formula>AND(task_end&gt;=CA$5,task_start&lt;CB$5)</formula>
    </cfRule>
  </conditionalFormatting>
  <conditionalFormatting sqref="CH66:CN73">
    <cfRule type="expression" dxfId="365" priority="366">
      <formula>AND(TODAY()&gt;=CH$5,TODAY()&lt;CI$5)</formula>
    </cfRule>
    <cfRule type="expression" dxfId="364" priority="364">
      <formula>AND(task_start&lt;=CH$5,ROUNDDOWN((task_end-task_start+1)*task_progress,0)+task_start-1&gt;=CH$5)</formula>
    </cfRule>
    <cfRule type="expression" dxfId="363" priority="365" stopIfTrue="1">
      <formula>AND(task_end&gt;=CH$5,task_start&lt;CI$5)</formula>
    </cfRule>
  </conditionalFormatting>
  <conditionalFormatting sqref="CO66:CU73">
    <cfRule type="expression" dxfId="362" priority="363">
      <formula>AND(TODAY()&gt;=CO$5,TODAY()&lt;CP$5)</formula>
    </cfRule>
    <cfRule type="expression" dxfId="361" priority="361">
      <formula>AND(task_start&lt;=CO$5,ROUNDDOWN((task_end-task_start+1)*task_progress,0)+task_start-1&gt;=CO$5)</formula>
    </cfRule>
    <cfRule type="expression" dxfId="360" priority="362" stopIfTrue="1">
      <formula>AND(task_end&gt;=CO$5,task_start&lt;CP$5)</formula>
    </cfRule>
  </conditionalFormatting>
  <conditionalFormatting sqref="CV66:DB73">
    <cfRule type="expression" dxfId="359" priority="360">
      <formula>AND(TODAY()&gt;=CV$5,TODAY()&lt;CW$5)</formula>
    </cfRule>
    <cfRule type="expression" dxfId="358" priority="358">
      <formula>AND(task_start&lt;=CV$5,ROUNDDOWN((task_end-task_start+1)*task_progress,0)+task_start-1&gt;=CV$5)</formula>
    </cfRule>
    <cfRule type="expression" dxfId="357" priority="359" stopIfTrue="1">
      <formula>AND(task_end&gt;=CV$5,task_start&lt;CW$5)</formula>
    </cfRule>
  </conditionalFormatting>
  <conditionalFormatting sqref="DC66:DI73">
    <cfRule type="expression" dxfId="356" priority="357">
      <formula>AND(TODAY()&gt;=DC$5,TODAY()&lt;DD$5)</formula>
    </cfRule>
    <cfRule type="expression" dxfId="355" priority="355">
      <formula>AND(task_start&lt;=DC$5,ROUNDDOWN((task_end-task_start+1)*task_progress,0)+task_start-1&gt;=DC$5)</formula>
    </cfRule>
    <cfRule type="expression" dxfId="354" priority="356" stopIfTrue="1">
      <formula>AND(task_end&gt;=DC$5,task_start&lt;DD$5)</formula>
    </cfRule>
  </conditionalFormatting>
  <conditionalFormatting sqref="DJ66:DP73">
    <cfRule type="expression" dxfId="353" priority="354">
      <formula>AND(TODAY()&gt;=DJ$5,TODAY()&lt;DK$5)</formula>
    </cfRule>
    <cfRule type="expression" dxfId="352" priority="352">
      <formula>AND(task_start&lt;=DJ$5,ROUNDDOWN((task_end-task_start+1)*task_progress,0)+task_start-1&gt;=DJ$5)</formula>
    </cfRule>
    <cfRule type="expression" dxfId="351" priority="353" stopIfTrue="1">
      <formula>AND(task_end&gt;=DJ$5,task_start&lt;DK$5)</formula>
    </cfRule>
  </conditionalFormatting>
  <conditionalFormatting sqref="I74:BL81">
    <cfRule type="expression" dxfId="350" priority="351">
      <formula>AND(TODAY()&gt;=I$5,TODAY()&lt;J$5)</formula>
    </cfRule>
    <cfRule type="expression" dxfId="349" priority="349">
      <formula>AND(task_start&lt;=I$5,ROUNDDOWN((task_end-task_start+1)*task_progress,0)+task_start-1&gt;=I$5)</formula>
    </cfRule>
    <cfRule type="expression" dxfId="348" priority="350" stopIfTrue="1">
      <formula>AND(task_end&gt;=I$5,task_start&lt;J$5)</formula>
    </cfRule>
  </conditionalFormatting>
  <conditionalFormatting sqref="BM74:BS81">
    <cfRule type="expression" dxfId="347" priority="348">
      <formula>AND(TODAY()&gt;=BM$5,TODAY()&lt;BN$5)</formula>
    </cfRule>
    <cfRule type="expression" dxfId="346" priority="346">
      <formula>AND(task_start&lt;=BM$5,ROUNDDOWN((task_end-task_start+1)*task_progress,0)+task_start-1&gt;=BM$5)</formula>
    </cfRule>
    <cfRule type="expression" dxfId="345" priority="347" stopIfTrue="1">
      <formula>AND(task_end&gt;=BM$5,task_start&lt;BN$5)</formula>
    </cfRule>
  </conditionalFormatting>
  <conditionalFormatting sqref="BT74:BZ81">
    <cfRule type="expression" dxfId="344" priority="345">
      <formula>AND(TODAY()&gt;=BT$5,TODAY()&lt;BU$5)</formula>
    </cfRule>
    <cfRule type="expression" dxfId="343" priority="343">
      <formula>AND(task_start&lt;=BT$5,ROUNDDOWN((task_end-task_start+1)*task_progress,0)+task_start-1&gt;=BT$5)</formula>
    </cfRule>
    <cfRule type="expression" dxfId="342" priority="344" stopIfTrue="1">
      <formula>AND(task_end&gt;=BT$5,task_start&lt;BU$5)</formula>
    </cfRule>
  </conditionalFormatting>
  <conditionalFormatting sqref="CA74:CG81">
    <cfRule type="expression" dxfId="341" priority="342">
      <formula>AND(TODAY()&gt;=CA$5,TODAY()&lt;CB$5)</formula>
    </cfRule>
    <cfRule type="expression" dxfId="340" priority="340">
      <formula>AND(task_start&lt;=CA$5,ROUNDDOWN((task_end-task_start+1)*task_progress,0)+task_start-1&gt;=CA$5)</formula>
    </cfRule>
    <cfRule type="expression" dxfId="339" priority="341" stopIfTrue="1">
      <formula>AND(task_end&gt;=CA$5,task_start&lt;CB$5)</formula>
    </cfRule>
  </conditionalFormatting>
  <conditionalFormatting sqref="CH74:CN81">
    <cfRule type="expression" dxfId="338" priority="339">
      <formula>AND(TODAY()&gt;=CH$5,TODAY()&lt;CI$5)</formula>
    </cfRule>
    <cfRule type="expression" dxfId="337" priority="337">
      <formula>AND(task_start&lt;=CH$5,ROUNDDOWN((task_end-task_start+1)*task_progress,0)+task_start-1&gt;=CH$5)</formula>
    </cfRule>
    <cfRule type="expression" dxfId="336" priority="338" stopIfTrue="1">
      <formula>AND(task_end&gt;=CH$5,task_start&lt;CI$5)</formula>
    </cfRule>
  </conditionalFormatting>
  <conditionalFormatting sqref="CO74:CU81">
    <cfRule type="expression" dxfId="335" priority="336">
      <formula>AND(TODAY()&gt;=CO$5,TODAY()&lt;CP$5)</formula>
    </cfRule>
    <cfRule type="expression" dxfId="334" priority="334">
      <formula>AND(task_start&lt;=CO$5,ROUNDDOWN((task_end-task_start+1)*task_progress,0)+task_start-1&gt;=CO$5)</formula>
    </cfRule>
    <cfRule type="expression" dxfId="333" priority="335" stopIfTrue="1">
      <formula>AND(task_end&gt;=CO$5,task_start&lt;CP$5)</formula>
    </cfRule>
  </conditionalFormatting>
  <conditionalFormatting sqref="CV74:DB81">
    <cfRule type="expression" dxfId="332" priority="333">
      <formula>AND(TODAY()&gt;=CV$5,TODAY()&lt;CW$5)</formula>
    </cfRule>
    <cfRule type="expression" dxfId="331" priority="331">
      <formula>AND(task_start&lt;=CV$5,ROUNDDOWN((task_end-task_start+1)*task_progress,0)+task_start-1&gt;=CV$5)</formula>
    </cfRule>
    <cfRule type="expression" dxfId="330" priority="332" stopIfTrue="1">
      <formula>AND(task_end&gt;=CV$5,task_start&lt;CW$5)</formula>
    </cfRule>
  </conditionalFormatting>
  <conditionalFormatting sqref="DC74:DI81">
    <cfRule type="expression" dxfId="329" priority="330">
      <formula>AND(TODAY()&gt;=DC$5,TODAY()&lt;DD$5)</formula>
    </cfRule>
    <cfRule type="expression" dxfId="328" priority="328">
      <formula>AND(task_start&lt;=DC$5,ROUNDDOWN((task_end-task_start+1)*task_progress,0)+task_start-1&gt;=DC$5)</formula>
    </cfRule>
    <cfRule type="expression" dxfId="327" priority="329" stopIfTrue="1">
      <formula>AND(task_end&gt;=DC$5,task_start&lt;DD$5)</formula>
    </cfRule>
  </conditionalFormatting>
  <conditionalFormatting sqref="DJ74:DP81">
    <cfRule type="expression" dxfId="326" priority="327">
      <formula>AND(TODAY()&gt;=DJ$5,TODAY()&lt;DK$5)</formula>
    </cfRule>
    <cfRule type="expression" dxfId="325" priority="325">
      <formula>AND(task_start&lt;=DJ$5,ROUNDDOWN((task_end-task_start+1)*task_progress,0)+task_start-1&gt;=DJ$5)</formula>
    </cfRule>
    <cfRule type="expression" dxfId="324" priority="326" stopIfTrue="1">
      <formula>AND(task_end&gt;=DJ$5,task_start&lt;DK$5)</formula>
    </cfRule>
  </conditionalFormatting>
  <conditionalFormatting sqref="I82:BL89">
    <cfRule type="expression" dxfId="323" priority="324">
      <formula>AND(TODAY()&gt;=I$5,TODAY()&lt;J$5)</formula>
    </cfRule>
    <cfRule type="expression" dxfId="322" priority="322">
      <formula>AND(task_start&lt;=I$5,ROUNDDOWN((task_end-task_start+1)*task_progress,0)+task_start-1&gt;=I$5)</formula>
    </cfRule>
    <cfRule type="expression" dxfId="321" priority="323" stopIfTrue="1">
      <formula>AND(task_end&gt;=I$5,task_start&lt;J$5)</formula>
    </cfRule>
  </conditionalFormatting>
  <conditionalFormatting sqref="BM82:BS89">
    <cfRule type="expression" dxfId="320" priority="321">
      <formula>AND(TODAY()&gt;=BM$5,TODAY()&lt;BN$5)</formula>
    </cfRule>
    <cfRule type="expression" dxfId="319" priority="319">
      <formula>AND(task_start&lt;=BM$5,ROUNDDOWN((task_end-task_start+1)*task_progress,0)+task_start-1&gt;=BM$5)</formula>
    </cfRule>
    <cfRule type="expression" dxfId="318" priority="320" stopIfTrue="1">
      <formula>AND(task_end&gt;=BM$5,task_start&lt;BN$5)</formula>
    </cfRule>
  </conditionalFormatting>
  <conditionalFormatting sqref="BT82:BZ89">
    <cfRule type="expression" dxfId="317" priority="318">
      <formula>AND(TODAY()&gt;=BT$5,TODAY()&lt;BU$5)</formula>
    </cfRule>
    <cfRule type="expression" dxfId="316" priority="316">
      <formula>AND(task_start&lt;=BT$5,ROUNDDOWN((task_end-task_start+1)*task_progress,0)+task_start-1&gt;=BT$5)</formula>
    </cfRule>
    <cfRule type="expression" dxfId="315" priority="317" stopIfTrue="1">
      <formula>AND(task_end&gt;=BT$5,task_start&lt;BU$5)</formula>
    </cfRule>
  </conditionalFormatting>
  <conditionalFormatting sqref="CA82:CG89">
    <cfRule type="expression" dxfId="314" priority="315">
      <formula>AND(TODAY()&gt;=CA$5,TODAY()&lt;CB$5)</formula>
    </cfRule>
    <cfRule type="expression" dxfId="313" priority="313">
      <formula>AND(task_start&lt;=CA$5,ROUNDDOWN((task_end-task_start+1)*task_progress,0)+task_start-1&gt;=CA$5)</formula>
    </cfRule>
    <cfRule type="expression" dxfId="312" priority="314" stopIfTrue="1">
      <formula>AND(task_end&gt;=CA$5,task_start&lt;CB$5)</formula>
    </cfRule>
  </conditionalFormatting>
  <conditionalFormatting sqref="CH82:CN89">
    <cfRule type="expression" dxfId="311" priority="312">
      <formula>AND(TODAY()&gt;=CH$5,TODAY()&lt;CI$5)</formula>
    </cfRule>
    <cfRule type="expression" dxfId="310" priority="310">
      <formula>AND(task_start&lt;=CH$5,ROUNDDOWN((task_end-task_start+1)*task_progress,0)+task_start-1&gt;=CH$5)</formula>
    </cfRule>
    <cfRule type="expression" dxfId="309" priority="311" stopIfTrue="1">
      <formula>AND(task_end&gt;=CH$5,task_start&lt;CI$5)</formula>
    </cfRule>
  </conditionalFormatting>
  <conditionalFormatting sqref="CO82:CU89">
    <cfRule type="expression" dxfId="308" priority="309">
      <formula>AND(TODAY()&gt;=CO$5,TODAY()&lt;CP$5)</formula>
    </cfRule>
    <cfRule type="expression" dxfId="307" priority="307">
      <formula>AND(task_start&lt;=CO$5,ROUNDDOWN((task_end-task_start+1)*task_progress,0)+task_start-1&gt;=CO$5)</formula>
    </cfRule>
    <cfRule type="expression" dxfId="306" priority="308" stopIfTrue="1">
      <formula>AND(task_end&gt;=CO$5,task_start&lt;CP$5)</formula>
    </cfRule>
  </conditionalFormatting>
  <conditionalFormatting sqref="CV82:DB89">
    <cfRule type="expression" dxfId="305" priority="306">
      <formula>AND(TODAY()&gt;=CV$5,TODAY()&lt;CW$5)</formula>
    </cfRule>
    <cfRule type="expression" dxfId="304" priority="304">
      <formula>AND(task_start&lt;=CV$5,ROUNDDOWN((task_end-task_start+1)*task_progress,0)+task_start-1&gt;=CV$5)</formula>
    </cfRule>
    <cfRule type="expression" dxfId="303" priority="305" stopIfTrue="1">
      <formula>AND(task_end&gt;=CV$5,task_start&lt;CW$5)</formula>
    </cfRule>
  </conditionalFormatting>
  <conditionalFormatting sqref="DC82:DI89">
    <cfRule type="expression" dxfId="302" priority="303">
      <formula>AND(TODAY()&gt;=DC$5,TODAY()&lt;DD$5)</formula>
    </cfRule>
    <cfRule type="expression" dxfId="301" priority="301">
      <formula>AND(task_start&lt;=DC$5,ROUNDDOWN((task_end-task_start+1)*task_progress,0)+task_start-1&gt;=DC$5)</formula>
    </cfRule>
    <cfRule type="expression" dxfId="300" priority="302" stopIfTrue="1">
      <formula>AND(task_end&gt;=DC$5,task_start&lt;DD$5)</formula>
    </cfRule>
  </conditionalFormatting>
  <conditionalFormatting sqref="DJ82:DP89">
    <cfRule type="expression" dxfId="299" priority="300">
      <formula>AND(TODAY()&gt;=DJ$5,TODAY()&lt;DK$5)</formula>
    </cfRule>
    <cfRule type="expression" dxfId="298" priority="298">
      <formula>AND(task_start&lt;=DJ$5,ROUNDDOWN((task_end-task_start+1)*task_progress,0)+task_start-1&gt;=DJ$5)</formula>
    </cfRule>
    <cfRule type="expression" dxfId="297" priority="299" stopIfTrue="1">
      <formula>AND(task_end&gt;=DJ$5,task_start&lt;DK$5)</formula>
    </cfRule>
  </conditionalFormatting>
  <conditionalFormatting sqref="I90:BL97">
    <cfRule type="expression" dxfId="296" priority="297">
      <formula>AND(TODAY()&gt;=I$5,TODAY()&lt;J$5)</formula>
    </cfRule>
    <cfRule type="expression" dxfId="295" priority="295">
      <formula>AND(task_start&lt;=I$5,ROUNDDOWN((task_end-task_start+1)*task_progress,0)+task_start-1&gt;=I$5)</formula>
    </cfRule>
    <cfRule type="expression" dxfId="294" priority="296" stopIfTrue="1">
      <formula>AND(task_end&gt;=I$5,task_start&lt;J$5)</formula>
    </cfRule>
  </conditionalFormatting>
  <conditionalFormatting sqref="BM90:BS97">
    <cfRule type="expression" dxfId="293" priority="294">
      <formula>AND(TODAY()&gt;=BM$5,TODAY()&lt;BN$5)</formula>
    </cfRule>
    <cfRule type="expression" dxfId="292" priority="292">
      <formula>AND(task_start&lt;=BM$5,ROUNDDOWN((task_end-task_start+1)*task_progress,0)+task_start-1&gt;=BM$5)</formula>
    </cfRule>
    <cfRule type="expression" dxfId="291" priority="293" stopIfTrue="1">
      <formula>AND(task_end&gt;=BM$5,task_start&lt;BN$5)</formula>
    </cfRule>
  </conditionalFormatting>
  <conditionalFormatting sqref="BT90:BZ97">
    <cfRule type="expression" dxfId="290" priority="291">
      <formula>AND(TODAY()&gt;=BT$5,TODAY()&lt;BU$5)</formula>
    </cfRule>
    <cfRule type="expression" dxfId="289" priority="289">
      <formula>AND(task_start&lt;=BT$5,ROUNDDOWN((task_end-task_start+1)*task_progress,0)+task_start-1&gt;=BT$5)</formula>
    </cfRule>
    <cfRule type="expression" dxfId="288" priority="290" stopIfTrue="1">
      <formula>AND(task_end&gt;=BT$5,task_start&lt;BU$5)</formula>
    </cfRule>
  </conditionalFormatting>
  <conditionalFormatting sqref="CA90:CG97">
    <cfRule type="expression" dxfId="287" priority="288">
      <formula>AND(TODAY()&gt;=CA$5,TODAY()&lt;CB$5)</formula>
    </cfRule>
    <cfRule type="expression" dxfId="286" priority="286">
      <formula>AND(task_start&lt;=CA$5,ROUNDDOWN((task_end-task_start+1)*task_progress,0)+task_start-1&gt;=CA$5)</formula>
    </cfRule>
    <cfRule type="expression" dxfId="285" priority="287" stopIfTrue="1">
      <formula>AND(task_end&gt;=CA$5,task_start&lt;CB$5)</formula>
    </cfRule>
  </conditionalFormatting>
  <conditionalFormatting sqref="CH90:CN97">
    <cfRule type="expression" dxfId="284" priority="285">
      <formula>AND(TODAY()&gt;=CH$5,TODAY()&lt;CI$5)</formula>
    </cfRule>
    <cfRule type="expression" dxfId="283" priority="283">
      <formula>AND(task_start&lt;=CH$5,ROUNDDOWN((task_end-task_start+1)*task_progress,0)+task_start-1&gt;=CH$5)</formula>
    </cfRule>
    <cfRule type="expression" dxfId="282" priority="284" stopIfTrue="1">
      <formula>AND(task_end&gt;=CH$5,task_start&lt;CI$5)</formula>
    </cfRule>
  </conditionalFormatting>
  <conditionalFormatting sqref="CO90:CU97">
    <cfRule type="expression" dxfId="281" priority="282">
      <formula>AND(TODAY()&gt;=CO$5,TODAY()&lt;CP$5)</formula>
    </cfRule>
    <cfRule type="expression" dxfId="280" priority="280">
      <formula>AND(task_start&lt;=CO$5,ROUNDDOWN((task_end-task_start+1)*task_progress,0)+task_start-1&gt;=CO$5)</formula>
    </cfRule>
    <cfRule type="expression" dxfId="279" priority="281" stopIfTrue="1">
      <formula>AND(task_end&gt;=CO$5,task_start&lt;CP$5)</formula>
    </cfRule>
  </conditionalFormatting>
  <conditionalFormatting sqref="CV90:DB97">
    <cfRule type="expression" dxfId="278" priority="279">
      <formula>AND(TODAY()&gt;=CV$5,TODAY()&lt;CW$5)</formula>
    </cfRule>
    <cfRule type="expression" dxfId="277" priority="277">
      <formula>AND(task_start&lt;=CV$5,ROUNDDOWN((task_end-task_start+1)*task_progress,0)+task_start-1&gt;=CV$5)</formula>
    </cfRule>
    <cfRule type="expression" dxfId="276" priority="278" stopIfTrue="1">
      <formula>AND(task_end&gt;=CV$5,task_start&lt;CW$5)</formula>
    </cfRule>
  </conditionalFormatting>
  <conditionalFormatting sqref="DC90:DI97">
    <cfRule type="expression" dxfId="275" priority="276">
      <formula>AND(TODAY()&gt;=DC$5,TODAY()&lt;DD$5)</formula>
    </cfRule>
    <cfRule type="expression" dxfId="274" priority="274">
      <formula>AND(task_start&lt;=DC$5,ROUNDDOWN((task_end-task_start+1)*task_progress,0)+task_start-1&gt;=DC$5)</formula>
    </cfRule>
    <cfRule type="expression" dxfId="273" priority="275" stopIfTrue="1">
      <formula>AND(task_end&gt;=DC$5,task_start&lt;DD$5)</formula>
    </cfRule>
  </conditionalFormatting>
  <conditionalFormatting sqref="DJ90:DP97">
    <cfRule type="expression" dxfId="272" priority="273">
      <formula>AND(TODAY()&gt;=DJ$5,TODAY()&lt;DK$5)</formula>
    </cfRule>
    <cfRule type="expression" dxfId="271" priority="271">
      <formula>AND(task_start&lt;=DJ$5,ROUNDDOWN((task_end-task_start+1)*task_progress,0)+task_start-1&gt;=DJ$5)</formula>
    </cfRule>
    <cfRule type="expression" dxfId="270" priority="272" stopIfTrue="1">
      <formula>AND(task_end&gt;=DJ$5,task_start&lt;DK$5)</formula>
    </cfRule>
  </conditionalFormatting>
  <conditionalFormatting sqref="I98:BL105">
    <cfRule type="expression" dxfId="269" priority="270">
      <formula>AND(TODAY()&gt;=I$5,TODAY()&lt;J$5)</formula>
    </cfRule>
    <cfRule type="expression" dxfId="268" priority="268">
      <formula>AND(task_start&lt;=I$5,ROUNDDOWN((task_end-task_start+1)*task_progress,0)+task_start-1&gt;=I$5)</formula>
    </cfRule>
    <cfRule type="expression" dxfId="267" priority="269" stopIfTrue="1">
      <formula>AND(task_end&gt;=I$5,task_start&lt;J$5)</formula>
    </cfRule>
  </conditionalFormatting>
  <conditionalFormatting sqref="BM98:BS105">
    <cfRule type="expression" dxfId="266" priority="267">
      <formula>AND(TODAY()&gt;=BM$5,TODAY()&lt;BN$5)</formula>
    </cfRule>
    <cfRule type="expression" dxfId="265" priority="265">
      <formula>AND(task_start&lt;=BM$5,ROUNDDOWN((task_end-task_start+1)*task_progress,0)+task_start-1&gt;=BM$5)</formula>
    </cfRule>
    <cfRule type="expression" dxfId="264" priority="266" stopIfTrue="1">
      <formula>AND(task_end&gt;=BM$5,task_start&lt;BN$5)</formula>
    </cfRule>
  </conditionalFormatting>
  <conditionalFormatting sqref="BT98:BZ105">
    <cfRule type="expression" dxfId="263" priority="264">
      <formula>AND(TODAY()&gt;=BT$5,TODAY()&lt;BU$5)</formula>
    </cfRule>
    <cfRule type="expression" dxfId="262" priority="262">
      <formula>AND(task_start&lt;=BT$5,ROUNDDOWN((task_end-task_start+1)*task_progress,0)+task_start-1&gt;=BT$5)</formula>
    </cfRule>
    <cfRule type="expression" dxfId="261" priority="263" stopIfTrue="1">
      <formula>AND(task_end&gt;=BT$5,task_start&lt;BU$5)</formula>
    </cfRule>
  </conditionalFormatting>
  <conditionalFormatting sqref="CA98:CG105">
    <cfRule type="expression" dxfId="260" priority="261">
      <formula>AND(TODAY()&gt;=CA$5,TODAY()&lt;CB$5)</formula>
    </cfRule>
    <cfRule type="expression" dxfId="259" priority="259">
      <formula>AND(task_start&lt;=CA$5,ROUNDDOWN((task_end-task_start+1)*task_progress,0)+task_start-1&gt;=CA$5)</formula>
    </cfRule>
    <cfRule type="expression" dxfId="258" priority="260" stopIfTrue="1">
      <formula>AND(task_end&gt;=CA$5,task_start&lt;CB$5)</formula>
    </cfRule>
  </conditionalFormatting>
  <conditionalFormatting sqref="CH98:CN105">
    <cfRule type="expression" dxfId="257" priority="258">
      <formula>AND(TODAY()&gt;=CH$5,TODAY()&lt;CI$5)</formula>
    </cfRule>
    <cfRule type="expression" dxfId="256" priority="256">
      <formula>AND(task_start&lt;=CH$5,ROUNDDOWN((task_end-task_start+1)*task_progress,0)+task_start-1&gt;=CH$5)</formula>
    </cfRule>
    <cfRule type="expression" dxfId="255" priority="257" stopIfTrue="1">
      <formula>AND(task_end&gt;=CH$5,task_start&lt;CI$5)</formula>
    </cfRule>
  </conditionalFormatting>
  <conditionalFormatting sqref="CO98:CU105">
    <cfRule type="expression" dxfId="254" priority="255">
      <formula>AND(TODAY()&gt;=CO$5,TODAY()&lt;CP$5)</formula>
    </cfRule>
    <cfRule type="expression" dxfId="253" priority="253">
      <formula>AND(task_start&lt;=CO$5,ROUNDDOWN((task_end-task_start+1)*task_progress,0)+task_start-1&gt;=CO$5)</formula>
    </cfRule>
    <cfRule type="expression" dxfId="252" priority="254" stopIfTrue="1">
      <formula>AND(task_end&gt;=CO$5,task_start&lt;CP$5)</formula>
    </cfRule>
  </conditionalFormatting>
  <conditionalFormatting sqref="CV98:DB105">
    <cfRule type="expression" dxfId="251" priority="252">
      <formula>AND(TODAY()&gt;=CV$5,TODAY()&lt;CW$5)</formula>
    </cfRule>
    <cfRule type="expression" dxfId="250" priority="250">
      <formula>AND(task_start&lt;=CV$5,ROUNDDOWN((task_end-task_start+1)*task_progress,0)+task_start-1&gt;=CV$5)</formula>
    </cfRule>
    <cfRule type="expression" dxfId="249" priority="251" stopIfTrue="1">
      <formula>AND(task_end&gt;=CV$5,task_start&lt;CW$5)</formula>
    </cfRule>
  </conditionalFormatting>
  <conditionalFormatting sqref="DC98:DI105">
    <cfRule type="expression" dxfId="248" priority="249">
      <formula>AND(TODAY()&gt;=DC$5,TODAY()&lt;DD$5)</formula>
    </cfRule>
    <cfRule type="expression" dxfId="247" priority="247">
      <formula>AND(task_start&lt;=DC$5,ROUNDDOWN((task_end-task_start+1)*task_progress,0)+task_start-1&gt;=DC$5)</formula>
    </cfRule>
    <cfRule type="expression" dxfId="246" priority="248" stopIfTrue="1">
      <formula>AND(task_end&gt;=DC$5,task_start&lt;DD$5)</formula>
    </cfRule>
  </conditionalFormatting>
  <conditionalFormatting sqref="DJ98:DP105">
    <cfRule type="expression" dxfId="245" priority="246">
      <formula>AND(TODAY()&gt;=DJ$5,TODAY()&lt;DK$5)</formula>
    </cfRule>
    <cfRule type="expression" dxfId="244" priority="244">
      <formula>AND(task_start&lt;=DJ$5,ROUNDDOWN((task_end-task_start+1)*task_progress,0)+task_start-1&gt;=DJ$5)</formula>
    </cfRule>
    <cfRule type="expression" dxfId="243" priority="245" stopIfTrue="1">
      <formula>AND(task_end&gt;=DJ$5,task_start&lt;DK$5)</formula>
    </cfRule>
  </conditionalFormatting>
  <conditionalFormatting sqref="I106:BL113">
    <cfRule type="expression" dxfId="242" priority="243">
      <formula>AND(TODAY()&gt;=I$5,TODAY()&lt;J$5)</formula>
    </cfRule>
    <cfRule type="expression" dxfId="241" priority="241">
      <formula>AND(task_start&lt;=I$5,ROUNDDOWN((task_end-task_start+1)*task_progress,0)+task_start-1&gt;=I$5)</formula>
    </cfRule>
    <cfRule type="expression" dxfId="240" priority="242" stopIfTrue="1">
      <formula>AND(task_end&gt;=I$5,task_start&lt;J$5)</formula>
    </cfRule>
  </conditionalFormatting>
  <conditionalFormatting sqref="BM106:BS113">
    <cfRule type="expression" dxfId="239" priority="240">
      <formula>AND(TODAY()&gt;=BM$5,TODAY()&lt;BN$5)</formula>
    </cfRule>
    <cfRule type="expression" dxfId="238" priority="238">
      <formula>AND(task_start&lt;=BM$5,ROUNDDOWN((task_end-task_start+1)*task_progress,0)+task_start-1&gt;=BM$5)</formula>
    </cfRule>
    <cfRule type="expression" dxfId="237" priority="239" stopIfTrue="1">
      <formula>AND(task_end&gt;=BM$5,task_start&lt;BN$5)</formula>
    </cfRule>
  </conditionalFormatting>
  <conditionalFormatting sqref="BT106:BZ113">
    <cfRule type="expression" dxfId="236" priority="237">
      <formula>AND(TODAY()&gt;=BT$5,TODAY()&lt;BU$5)</formula>
    </cfRule>
    <cfRule type="expression" dxfId="235" priority="235">
      <formula>AND(task_start&lt;=BT$5,ROUNDDOWN((task_end-task_start+1)*task_progress,0)+task_start-1&gt;=BT$5)</formula>
    </cfRule>
    <cfRule type="expression" dxfId="234" priority="236" stopIfTrue="1">
      <formula>AND(task_end&gt;=BT$5,task_start&lt;BU$5)</formula>
    </cfRule>
  </conditionalFormatting>
  <conditionalFormatting sqref="CA106:CG113">
    <cfRule type="expression" dxfId="233" priority="234">
      <formula>AND(TODAY()&gt;=CA$5,TODAY()&lt;CB$5)</formula>
    </cfRule>
    <cfRule type="expression" dxfId="232" priority="232">
      <formula>AND(task_start&lt;=CA$5,ROUNDDOWN((task_end-task_start+1)*task_progress,0)+task_start-1&gt;=CA$5)</formula>
    </cfRule>
    <cfRule type="expression" dxfId="231" priority="233" stopIfTrue="1">
      <formula>AND(task_end&gt;=CA$5,task_start&lt;CB$5)</formula>
    </cfRule>
  </conditionalFormatting>
  <conditionalFormatting sqref="CH106:CN113">
    <cfRule type="expression" dxfId="230" priority="231">
      <formula>AND(TODAY()&gt;=CH$5,TODAY()&lt;CI$5)</formula>
    </cfRule>
    <cfRule type="expression" dxfId="229" priority="229">
      <formula>AND(task_start&lt;=CH$5,ROUNDDOWN((task_end-task_start+1)*task_progress,0)+task_start-1&gt;=CH$5)</formula>
    </cfRule>
    <cfRule type="expression" dxfId="228" priority="230" stopIfTrue="1">
      <formula>AND(task_end&gt;=CH$5,task_start&lt;CI$5)</formula>
    </cfRule>
  </conditionalFormatting>
  <conditionalFormatting sqref="CO106:CU113">
    <cfRule type="expression" dxfId="227" priority="228">
      <formula>AND(TODAY()&gt;=CO$5,TODAY()&lt;CP$5)</formula>
    </cfRule>
    <cfRule type="expression" dxfId="226" priority="226">
      <formula>AND(task_start&lt;=CO$5,ROUNDDOWN((task_end-task_start+1)*task_progress,0)+task_start-1&gt;=CO$5)</formula>
    </cfRule>
    <cfRule type="expression" dxfId="225" priority="227" stopIfTrue="1">
      <formula>AND(task_end&gt;=CO$5,task_start&lt;CP$5)</formula>
    </cfRule>
  </conditionalFormatting>
  <conditionalFormatting sqref="CV106:DB113">
    <cfRule type="expression" dxfId="224" priority="225">
      <formula>AND(TODAY()&gt;=CV$5,TODAY()&lt;CW$5)</formula>
    </cfRule>
    <cfRule type="expression" dxfId="223" priority="223">
      <formula>AND(task_start&lt;=CV$5,ROUNDDOWN((task_end-task_start+1)*task_progress,0)+task_start-1&gt;=CV$5)</formula>
    </cfRule>
    <cfRule type="expression" dxfId="222" priority="224" stopIfTrue="1">
      <formula>AND(task_end&gt;=CV$5,task_start&lt;CW$5)</formula>
    </cfRule>
  </conditionalFormatting>
  <conditionalFormatting sqref="DC106:DI113">
    <cfRule type="expression" dxfId="221" priority="222">
      <formula>AND(TODAY()&gt;=DC$5,TODAY()&lt;DD$5)</formula>
    </cfRule>
    <cfRule type="expression" dxfId="220" priority="220">
      <formula>AND(task_start&lt;=DC$5,ROUNDDOWN((task_end-task_start+1)*task_progress,0)+task_start-1&gt;=DC$5)</formula>
    </cfRule>
    <cfRule type="expression" dxfId="219" priority="221" stopIfTrue="1">
      <formula>AND(task_end&gt;=DC$5,task_start&lt;DD$5)</formula>
    </cfRule>
  </conditionalFormatting>
  <conditionalFormatting sqref="DJ106:DP113">
    <cfRule type="expression" dxfId="218" priority="219">
      <formula>AND(TODAY()&gt;=DJ$5,TODAY()&lt;DK$5)</formula>
    </cfRule>
    <cfRule type="expression" dxfId="217" priority="217">
      <formula>AND(task_start&lt;=DJ$5,ROUNDDOWN((task_end-task_start+1)*task_progress,0)+task_start-1&gt;=DJ$5)</formula>
    </cfRule>
    <cfRule type="expression" dxfId="216" priority="218" stopIfTrue="1">
      <formula>AND(task_end&gt;=DJ$5,task_start&lt;DK$5)</formula>
    </cfRule>
  </conditionalFormatting>
  <conditionalFormatting sqref="I114:BL121">
    <cfRule type="expression" dxfId="215" priority="216">
      <formula>AND(TODAY()&gt;=I$5,TODAY()&lt;J$5)</formula>
    </cfRule>
    <cfRule type="expression" dxfId="214" priority="214">
      <formula>AND(task_start&lt;=I$5,ROUNDDOWN((task_end-task_start+1)*task_progress,0)+task_start-1&gt;=I$5)</formula>
    </cfRule>
    <cfRule type="expression" dxfId="213" priority="215" stopIfTrue="1">
      <formula>AND(task_end&gt;=I$5,task_start&lt;J$5)</formula>
    </cfRule>
  </conditionalFormatting>
  <conditionalFormatting sqref="BM114:BS121">
    <cfRule type="expression" dxfId="212" priority="213">
      <formula>AND(TODAY()&gt;=BM$5,TODAY()&lt;BN$5)</formula>
    </cfRule>
    <cfRule type="expression" dxfId="211" priority="211">
      <formula>AND(task_start&lt;=BM$5,ROUNDDOWN((task_end-task_start+1)*task_progress,0)+task_start-1&gt;=BM$5)</formula>
    </cfRule>
    <cfRule type="expression" dxfId="210" priority="212" stopIfTrue="1">
      <formula>AND(task_end&gt;=BM$5,task_start&lt;BN$5)</formula>
    </cfRule>
  </conditionalFormatting>
  <conditionalFormatting sqref="BT114:BZ121">
    <cfRule type="expression" dxfId="209" priority="210">
      <formula>AND(TODAY()&gt;=BT$5,TODAY()&lt;BU$5)</formula>
    </cfRule>
    <cfRule type="expression" dxfId="208" priority="208">
      <formula>AND(task_start&lt;=BT$5,ROUNDDOWN((task_end-task_start+1)*task_progress,0)+task_start-1&gt;=BT$5)</formula>
    </cfRule>
    <cfRule type="expression" dxfId="207" priority="209" stopIfTrue="1">
      <formula>AND(task_end&gt;=BT$5,task_start&lt;BU$5)</formula>
    </cfRule>
  </conditionalFormatting>
  <conditionalFormatting sqref="CA114:CG121">
    <cfRule type="expression" dxfId="206" priority="207">
      <formula>AND(TODAY()&gt;=CA$5,TODAY()&lt;CB$5)</formula>
    </cfRule>
    <cfRule type="expression" dxfId="205" priority="205">
      <formula>AND(task_start&lt;=CA$5,ROUNDDOWN((task_end-task_start+1)*task_progress,0)+task_start-1&gt;=CA$5)</formula>
    </cfRule>
    <cfRule type="expression" dxfId="204" priority="206" stopIfTrue="1">
      <formula>AND(task_end&gt;=CA$5,task_start&lt;CB$5)</formula>
    </cfRule>
  </conditionalFormatting>
  <conditionalFormatting sqref="CH114:CN121">
    <cfRule type="expression" dxfId="203" priority="204">
      <formula>AND(TODAY()&gt;=CH$5,TODAY()&lt;CI$5)</formula>
    </cfRule>
    <cfRule type="expression" dxfId="202" priority="202">
      <formula>AND(task_start&lt;=CH$5,ROUNDDOWN((task_end-task_start+1)*task_progress,0)+task_start-1&gt;=CH$5)</formula>
    </cfRule>
    <cfRule type="expression" dxfId="201" priority="203" stopIfTrue="1">
      <formula>AND(task_end&gt;=CH$5,task_start&lt;CI$5)</formula>
    </cfRule>
  </conditionalFormatting>
  <conditionalFormatting sqref="CO114:CU121">
    <cfRule type="expression" dxfId="200" priority="201">
      <formula>AND(TODAY()&gt;=CO$5,TODAY()&lt;CP$5)</formula>
    </cfRule>
    <cfRule type="expression" dxfId="199" priority="199">
      <formula>AND(task_start&lt;=CO$5,ROUNDDOWN((task_end-task_start+1)*task_progress,0)+task_start-1&gt;=CO$5)</formula>
    </cfRule>
    <cfRule type="expression" dxfId="198" priority="200" stopIfTrue="1">
      <formula>AND(task_end&gt;=CO$5,task_start&lt;CP$5)</formula>
    </cfRule>
  </conditionalFormatting>
  <conditionalFormatting sqref="CV114:DB121">
    <cfRule type="expression" dxfId="197" priority="198">
      <formula>AND(TODAY()&gt;=CV$5,TODAY()&lt;CW$5)</formula>
    </cfRule>
    <cfRule type="expression" dxfId="196" priority="196">
      <formula>AND(task_start&lt;=CV$5,ROUNDDOWN((task_end-task_start+1)*task_progress,0)+task_start-1&gt;=CV$5)</formula>
    </cfRule>
    <cfRule type="expression" dxfId="195" priority="197" stopIfTrue="1">
      <formula>AND(task_end&gt;=CV$5,task_start&lt;CW$5)</formula>
    </cfRule>
  </conditionalFormatting>
  <conditionalFormatting sqref="DC114:DI121">
    <cfRule type="expression" dxfId="194" priority="195">
      <formula>AND(TODAY()&gt;=DC$5,TODAY()&lt;DD$5)</formula>
    </cfRule>
    <cfRule type="expression" dxfId="193" priority="193">
      <formula>AND(task_start&lt;=DC$5,ROUNDDOWN((task_end-task_start+1)*task_progress,0)+task_start-1&gt;=DC$5)</formula>
    </cfRule>
    <cfRule type="expression" dxfId="192" priority="194" stopIfTrue="1">
      <formula>AND(task_end&gt;=DC$5,task_start&lt;DD$5)</formula>
    </cfRule>
  </conditionalFormatting>
  <conditionalFormatting sqref="DJ114:DP121">
    <cfRule type="expression" dxfId="191" priority="192">
      <formula>AND(TODAY()&gt;=DJ$5,TODAY()&lt;DK$5)</formula>
    </cfRule>
    <cfRule type="expression" dxfId="190" priority="190">
      <formula>AND(task_start&lt;=DJ$5,ROUNDDOWN((task_end-task_start+1)*task_progress,0)+task_start-1&gt;=DJ$5)</formula>
    </cfRule>
    <cfRule type="expression" dxfId="189" priority="191" stopIfTrue="1">
      <formula>AND(task_end&gt;=DJ$5,task_start&lt;DK$5)</formula>
    </cfRule>
  </conditionalFormatting>
  <conditionalFormatting sqref="I122:BL129">
    <cfRule type="expression" dxfId="188" priority="189">
      <formula>AND(TODAY()&gt;=I$5,TODAY()&lt;J$5)</formula>
    </cfRule>
    <cfRule type="expression" dxfId="187" priority="187">
      <formula>AND(task_start&lt;=I$5,ROUNDDOWN((task_end-task_start+1)*task_progress,0)+task_start-1&gt;=I$5)</formula>
    </cfRule>
    <cfRule type="expression" dxfId="186" priority="188" stopIfTrue="1">
      <formula>AND(task_end&gt;=I$5,task_start&lt;J$5)</formula>
    </cfRule>
  </conditionalFormatting>
  <conditionalFormatting sqref="BM122:BS129">
    <cfRule type="expression" dxfId="185" priority="186">
      <formula>AND(TODAY()&gt;=BM$5,TODAY()&lt;BN$5)</formula>
    </cfRule>
    <cfRule type="expression" dxfId="184" priority="184">
      <formula>AND(task_start&lt;=BM$5,ROUNDDOWN((task_end-task_start+1)*task_progress,0)+task_start-1&gt;=BM$5)</formula>
    </cfRule>
    <cfRule type="expression" dxfId="183" priority="185" stopIfTrue="1">
      <formula>AND(task_end&gt;=BM$5,task_start&lt;BN$5)</formula>
    </cfRule>
  </conditionalFormatting>
  <conditionalFormatting sqref="BT122:BZ129">
    <cfRule type="expression" dxfId="182" priority="183">
      <formula>AND(TODAY()&gt;=BT$5,TODAY()&lt;BU$5)</formula>
    </cfRule>
    <cfRule type="expression" dxfId="181" priority="181">
      <formula>AND(task_start&lt;=BT$5,ROUNDDOWN((task_end-task_start+1)*task_progress,0)+task_start-1&gt;=BT$5)</formula>
    </cfRule>
    <cfRule type="expression" dxfId="180" priority="182" stopIfTrue="1">
      <formula>AND(task_end&gt;=BT$5,task_start&lt;BU$5)</formula>
    </cfRule>
  </conditionalFormatting>
  <conditionalFormatting sqref="CA122:CG129">
    <cfRule type="expression" dxfId="179" priority="180">
      <formula>AND(TODAY()&gt;=CA$5,TODAY()&lt;CB$5)</formula>
    </cfRule>
    <cfRule type="expression" dxfId="178" priority="178">
      <formula>AND(task_start&lt;=CA$5,ROUNDDOWN((task_end-task_start+1)*task_progress,0)+task_start-1&gt;=CA$5)</formula>
    </cfRule>
    <cfRule type="expression" dxfId="177" priority="179" stopIfTrue="1">
      <formula>AND(task_end&gt;=CA$5,task_start&lt;CB$5)</formula>
    </cfRule>
  </conditionalFormatting>
  <conditionalFormatting sqref="CH122:CN129">
    <cfRule type="expression" dxfId="176" priority="177">
      <formula>AND(TODAY()&gt;=CH$5,TODAY()&lt;CI$5)</formula>
    </cfRule>
    <cfRule type="expression" dxfId="175" priority="175">
      <formula>AND(task_start&lt;=CH$5,ROUNDDOWN((task_end-task_start+1)*task_progress,0)+task_start-1&gt;=CH$5)</formula>
    </cfRule>
    <cfRule type="expression" dxfId="174" priority="176" stopIfTrue="1">
      <formula>AND(task_end&gt;=CH$5,task_start&lt;CI$5)</formula>
    </cfRule>
  </conditionalFormatting>
  <conditionalFormatting sqref="CO122:CU129">
    <cfRule type="expression" dxfId="173" priority="174">
      <formula>AND(TODAY()&gt;=CO$5,TODAY()&lt;CP$5)</formula>
    </cfRule>
    <cfRule type="expression" dxfId="172" priority="172">
      <formula>AND(task_start&lt;=CO$5,ROUNDDOWN((task_end-task_start+1)*task_progress,0)+task_start-1&gt;=CO$5)</formula>
    </cfRule>
    <cfRule type="expression" dxfId="171" priority="173" stopIfTrue="1">
      <formula>AND(task_end&gt;=CO$5,task_start&lt;CP$5)</formula>
    </cfRule>
  </conditionalFormatting>
  <conditionalFormatting sqref="CV122:DB129">
    <cfRule type="expression" dxfId="170" priority="171">
      <formula>AND(TODAY()&gt;=CV$5,TODAY()&lt;CW$5)</formula>
    </cfRule>
    <cfRule type="expression" dxfId="169" priority="169">
      <formula>AND(task_start&lt;=CV$5,ROUNDDOWN((task_end-task_start+1)*task_progress,0)+task_start-1&gt;=CV$5)</formula>
    </cfRule>
    <cfRule type="expression" dxfId="168" priority="170" stopIfTrue="1">
      <formula>AND(task_end&gt;=CV$5,task_start&lt;CW$5)</formula>
    </cfRule>
  </conditionalFormatting>
  <conditionalFormatting sqref="DC122:DI129">
    <cfRule type="expression" dxfId="167" priority="168">
      <formula>AND(TODAY()&gt;=DC$5,TODAY()&lt;DD$5)</formula>
    </cfRule>
    <cfRule type="expression" dxfId="166" priority="166">
      <formula>AND(task_start&lt;=DC$5,ROUNDDOWN((task_end-task_start+1)*task_progress,0)+task_start-1&gt;=DC$5)</formula>
    </cfRule>
    <cfRule type="expression" dxfId="165" priority="167" stopIfTrue="1">
      <formula>AND(task_end&gt;=DC$5,task_start&lt;DD$5)</formula>
    </cfRule>
  </conditionalFormatting>
  <conditionalFormatting sqref="DJ122:DP129">
    <cfRule type="expression" dxfId="164" priority="165">
      <formula>AND(TODAY()&gt;=DJ$5,TODAY()&lt;DK$5)</formula>
    </cfRule>
    <cfRule type="expression" dxfId="163" priority="163">
      <formula>AND(task_start&lt;=DJ$5,ROUNDDOWN((task_end-task_start+1)*task_progress,0)+task_start-1&gt;=DJ$5)</formula>
    </cfRule>
    <cfRule type="expression" dxfId="162" priority="164" stopIfTrue="1">
      <formula>AND(task_end&gt;=DJ$5,task_start&lt;DK$5)</formula>
    </cfRule>
  </conditionalFormatting>
  <conditionalFormatting sqref="I130:BL137">
    <cfRule type="expression" dxfId="161" priority="162">
      <formula>AND(TODAY()&gt;=I$5,TODAY()&lt;J$5)</formula>
    </cfRule>
    <cfRule type="expression" dxfId="160" priority="160">
      <formula>AND(task_start&lt;=I$5,ROUNDDOWN((task_end-task_start+1)*task_progress,0)+task_start-1&gt;=I$5)</formula>
    </cfRule>
    <cfRule type="expression" dxfId="159" priority="161" stopIfTrue="1">
      <formula>AND(task_end&gt;=I$5,task_start&lt;J$5)</formula>
    </cfRule>
  </conditionalFormatting>
  <conditionalFormatting sqref="BM130:BS137">
    <cfRule type="expression" dxfId="158" priority="159">
      <formula>AND(TODAY()&gt;=BM$5,TODAY()&lt;BN$5)</formula>
    </cfRule>
    <cfRule type="expression" dxfId="157" priority="157">
      <formula>AND(task_start&lt;=BM$5,ROUNDDOWN((task_end-task_start+1)*task_progress,0)+task_start-1&gt;=BM$5)</formula>
    </cfRule>
    <cfRule type="expression" dxfId="156" priority="158" stopIfTrue="1">
      <formula>AND(task_end&gt;=BM$5,task_start&lt;BN$5)</formula>
    </cfRule>
  </conditionalFormatting>
  <conditionalFormatting sqref="BT130:BZ137">
    <cfRule type="expression" dxfId="155" priority="156">
      <formula>AND(TODAY()&gt;=BT$5,TODAY()&lt;BU$5)</formula>
    </cfRule>
    <cfRule type="expression" dxfId="154" priority="154">
      <formula>AND(task_start&lt;=BT$5,ROUNDDOWN((task_end-task_start+1)*task_progress,0)+task_start-1&gt;=BT$5)</formula>
    </cfRule>
    <cfRule type="expression" dxfId="153" priority="155" stopIfTrue="1">
      <formula>AND(task_end&gt;=BT$5,task_start&lt;BU$5)</formula>
    </cfRule>
  </conditionalFormatting>
  <conditionalFormatting sqref="CA130:CG137">
    <cfRule type="expression" dxfId="152" priority="153">
      <formula>AND(TODAY()&gt;=CA$5,TODAY()&lt;CB$5)</formula>
    </cfRule>
    <cfRule type="expression" dxfId="151" priority="151">
      <formula>AND(task_start&lt;=CA$5,ROUNDDOWN((task_end-task_start+1)*task_progress,0)+task_start-1&gt;=CA$5)</formula>
    </cfRule>
    <cfRule type="expression" dxfId="150" priority="152" stopIfTrue="1">
      <formula>AND(task_end&gt;=CA$5,task_start&lt;CB$5)</formula>
    </cfRule>
  </conditionalFormatting>
  <conditionalFormatting sqref="CH130:CN137">
    <cfRule type="expression" dxfId="149" priority="150">
      <formula>AND(TODAY()&gt;=CH$5,TODAY()&lt;CI$5)</formula>
    </cfRule>
    <cfRule type="expression" dxfId="148" priority="148">
      <formula>AND(task_start&lt;=CH$5,ROUNDDOWN((task_end-task_start+1)*task_progress,0)+task_start-1&gt;=CH$5)</formula>
    </cfRule>
    <cfRule type="expression" dxfId="147" priority="149" stopIfTrue="1">
      <formula>AND(task_end&gt;=CH$5,task_start&lt;CI$5)</formula>
    </cfRule>
  </conditionalFormatting>
  <conditionalFormatting sqref="CO130:CU137">
    <cfRule type="expression" dxfId="146" priority="147">
      <formula>AND(TODAY()&gt;=CO$5,TODAY()&lt;CP$5)</formula>
    </cfRule>
    <cfRule type="expression" dxfId="145" priority="145">
      <formula>AND(task_start&lt;=CO$5,ROUNDDOWN((task_end-task_start+1)*task_progress,0)+task_start-1&gt;=CO$5)</formula>
    </cfRule>
    <cfRule type="expression" dxfId="144" priority="146" stopIfTrue="1">
      <formula>AND(task_end&gt;=CO$5,task_start&lt;CP$5)</formula>
    </cfRule>
  </conditionalFormatting>
  <conditionalFormatting sqref="CV130:DB137">
    <cfRule type="expression" dxfId="143" priority="144">
      <formula>AND(TODAY()&gt;=CV$5,TODAY()&lt;CW$5)</formula>
    </cfRule>
    <cfRule type="expression" dxfId="142" priority="142">
      <formula>AND(task_start&lt;=CV$5,ROUNDDOWN((task_end-task_start+1)*task_progress,0)+task_start-1&gt;=CV$5)</formula>
    </cfRule>
    <cfRule type="expression" dxfId="141" priority="143" stopIfTrue="1">
      <formula>AND(task_end&gt;=CV$5,task_start&lt;CW$5)</formula>
    </cfRule>
  </conditionalFormatting>
  <conditionalFormatting sqref="DC130:DI137">
    <cfRule type="expression" dxfId="140" priority="141">
      <formula>AND(TODAY()&gt;=DC$5,TODAY()&lt;DD$5)</formula>
    </cfRule>
    <cfRule type="expression" dxfId="139" priority="139">
      <formula>AND(task_start&lt;=DC$5,ROUNDDOWN((task_end-task_start+1)*task_progress,0)+task_start-1&gt;=DC$5)</formula>
    </cfRule>
    <cfRule type="expression" dxfId="138" priority="140" stopIfTrue="1">
      <formula>AND(task_end&gt;=DC$5,task_start&lt;DD$5)</formula>
    </cfRule>
  </conditionalFormatting>
  <conditionalFormatting sqref="DJ130:DP137">
    <cfRule type="expression" dxfId="137" priority="138">
      <formula>AND(TODAY()&gt;=DJ$5,TODAY()&lt;DK$5)</formula>
    </cfRule>
    <cfRule type="expression" dxfId="136" priority="136">
      <formula>AND(task_start&lt;=DJ$5,ROUNDDOWN((task_end-task_start+1)*task_progress,0)+task_start-1&gt;=DJ$5)</formula>
    </cfRule>
    <cfRule type="expression" dxfId="135" priority="137" stopIfTrue="1">
      <formula>AND(task_end&gt;=DJ$5,task_start&lt;DK$5)</formula>
    </cfRule>
  </conditionalFormatting>
  <conditionalFormatting sqref="I138:BL145">
    <cfRule type="expression" dxfId="134" priority="135">
      <formula>AND(TODAY()&gt;=I$5,TODAY()&lt;J$5)</formula>
    </cfRule>
    <cfRule type="expression" dxfId="133" priority="133">
      <formula>AND(task_start&lt;=I$5,ROUNDDOWN((task_end-task_start+1)*task_progress,0)+task_start-1&gt;=I$5)</formula>
    </cfRule>
    <cfRule type="expression" dxfId="132" priority="134" stopIfTrue="1">
      <formula>AND(task_end&gt;=I$5,task_start&lt;J$5)</formula>
    </cfRule>
  </conditionalFormatting>
  <conditionalFormatting sqref="BM138:BS145">
    <cfRule type="expression" dxfId="131" priority="132">
      <formula>AND(TODAY()&gt;=BM$5,TODAY()&lt;BN$5)</formula>
    </cfRule>
    <cfRule type="expression" dxfId="130" priority="130">
      <formula>AND(task_start&lt;=BM$5,ROUNDDOWN((task_end-task_start+1)*task_progress,0)+task_start-1&gt;=BM$5)</formula>
    </cfRule>
    <cfRule type="expression" dxfId="129" priority="131" stopIfTrue="1">
      <formula>AND(task_end&gt;=BM$5,task_start&lt;BN$5)</formula>
    </cfRule>
  </conditionalFormatting>
  <conditionalFormatting sqref="BT138:BZ145">
    <cfRule type="expression" dxfId="128" priority="129">
      <formula>AND(TODAY()&gt;=BT$5,TODAY()&lt;BU$5)</formula>
    </cfRule>
    <cfRule type="expression" dxfId="127" priority="127">
      <formula>AND(task_start&lt;=BT$5,ROUNDDOWN((task_end-task_start+1)*task_progress,0)+task_start-1&gt;=BT$5)</formula>
    </cfRule>
    <cfRule type="expression" dxfId="126" priority="128" stopIfTrue="1">
      <formula>AND(task_end&gt;=BT$5,task_start&lt;BU$5)</formula>
    </cfRule>
  </conditionalFormatting>
  <conditionalFormatting sqref="CA138:CG145">
    <cfRule type="expression" dxfId="125" priority="126">
      <formula>AND(TODAY()&gt;=CA$5,TODAY()&lt;CB$5)</formula>
    </cfRule>
    <cfRule type="expression" dxfId="124" priority="124">
      <formula>AND(task_start&lt;=CA$5,ROUNDDOWN((task_end-task_start+1)*task_progress,0)+task_start-1&gt;=CA$5)</formula>
    </cfRule>
    <cfRule type="expression" dxfId="123" priority="125" stopIfTrue="1">
      <formula>AND(task_end&gt;=CA$5,task_start&lt;CB$5)</formula>
    </cfRule>
  </conditionalFormatting>
  <conditionalFormatting sqref="CH138:CN145">
    <cfRule type="expression" dxfId="122" priority="123">
      <formula>AND(TODAY()&gt;=CH$5,TODAY()&lt;CI$5)</formula>
    </cfRule>
    <cfRule type="expression" dxfId="121" priority="121">
      <formula>AND(task_start&lt;=CH$5,ROUNDDOWN((task_end-task_start+1)*task_progress,0)+task_start-1&gt;=CH$5)</formula>
    </cfRule>
    <cfRule type="expression" dxfId="120" priority="122" stopIfTrue="1">
      <formula>AND(task_end&gt;=CH$5,task_start&lt;CI$5)</formula>
    </cfRule>
  </conditionalFormatting>
  <conditionalFormatting sqref="CO138:CU145">
    <cfRule type="expression" dxfId="119" priority="120">
      <formula>AND(TODAY()&gt;=CO$5,TODAY()&lt;CP$5)</formula>
    </cfRule>
    <cfRule type="expression" dxfId="118" priority="118">
      <formula>AND(task_start&lt;=CO$5,ROUNDDOWN((task_end-task_start+1)*task_progress,0)+task_start-1&gt;=CO$5)</formula>
    </cfRule>
    <cfRule type="expression" dxfId="117" priority="119" stopIfTrue="1">
      <formula>AND(task_end&gt;=CO$5,task_start&lt;CP$5)</formula>
    </cfRule>
  </conditionalFormatting>
  <conditionalFormatting sqref="CV138:DB145">
    <cfRule type="expression" dxfId="116" priority="117">
      <formula>AND(TODAY()&gt;=CV$5,TODAY()&lt;CW$5)</formula>
    </cfRule>
    <cfRule type="expression" dxfId="115" priority="115">
      <formula>AND(task_start&lt;=CV$5,ROUNDDOWN((task_end-task_start+1)*task_progress,0)+task_start-1&gt;=CV$5)</formula>
    </cfRule>
    <cfRule type="expression" dxfId="114" priority="116" stopIfTrue="1">
      <formula>AND(task_end&gt;=CV$5,task_start&lt;CW$5)</formula>
    </cfRule>
  </conditionalFormatting>
  <conditionalFormatting sqref="DC138:DI145">
    <cfRule type="expression" dxfId="113" priority="114">
      <formula>AND(TODAY()&gt;=DC$5,TODAY()&lt;DD$5)</formula>
    </cfRule>
    <cfRule type="expression" dxfId="112" priority="112">
      <formula>AND(task_start&lt;=DC$5,ROUNDDOWN((task_end-task_start+1)*task_progress,0)+task_start-1&gt;=DC$5)</formula>
    </cfRule>
    <cfRule type="expression" dxfId="111" priority="113" stopIfTrue="1">
      <formula>AND(task_end&gt;=DC$5,task_start&lt;DD$5)</formula>
    </cfRule>
  </conditionalFormatting>
  <conditionalFormatting sqref="DJ138:DP145">
    <cfRule type="expression" dxfId="110" priority="111">
      <formula>AND(TODAY()&gt;=DJ$5,TODAY()&lt;DK$5)</formula>
    </cfRule>
    <cfRule type="expression" dxfId="109" priority="109">
      <formula>AND(task_start&lt;=DJ$5,ROUNDDOWN((task_end-task_start+1)*task_progress,0)+task_start-1&gt;=DJ$5)</formula>
    </cfRule>
    <cfRule type="expression" dxfId="108" priority="110" stopIfTrue="1">
      <formula>AND(task_end&gt;=DJ$5,task_start&lt;DK$5)</formula>
    </cfRule>
  </conditionalFormatting>
  <conditionalFormatting sqref="I146:BL153">
    <cfRule type="expression" dxfId="107" priority="108">
      <formula>AND(TODAY()&gt;=I$5,TODAY()&lt;J$5)</formula>
    </cfRule>
    <cfRule type="expression" dxfId="106" priority="106">
      <formula>AND(task_start&lt;=I$5,ROUNDDOWN((task_end-task_start+1)*task_progress,0)+task_start-1&gt;=I$5)</formula>
    </cfRule>
    <cfRule type="expression" dxfId="105" priority="107" stopIfTrue="1">
      <formula>AND(task_end&gt;=I$5,task_start&lt;J$5)</formula>
    </cfRule>
  </conditionalFormatting>
  <conditionalFormatting sqref="BM146:BS153">
    <cfRule type="expression" dxfId="104" priority="105">
      <formula>AND(TODAY()&gt;=BM$5,TODAY()&lt;BN$5)</formula>
    </cfRule>
    <cfRule type="expression" dxfId="103" priority="103">
      <formula>AND(task_start&lt;=BM$5,ROUNDDOWN((task_end-task_start+1)*task_progress,0)+task_start-1&gt;=BM$5)</formula>
    </cfRule>
    <cfRule type="expression" dxfId="102" priority="104" stopIfTrue="1">
      <formula>AND(task_end&gt;=BM$5,task_start&lt;BN$5)</formula>
    </cfRule>
  </conditionalFormatting>
  <conditionalFormatting sqref="BT146:BZ153">
    <cfRule type="expression" dxfId="101" priority="102">
      <formula>AND(TODAY()&gt;=BT$5,TODAY()&lt;BU$5)</formula>
    </cfRule>
    <cfRule type="expression" dxfId="100" priority="100">
      <formula>AND(task_start&lt;=BT$5,ROUNDDOWN((task_end-task_start+1)*task_progress,0)+task_start-1&gt;=BT$5)</formula>
    </cfRule>
    <cfRule type="expression" dxfId="99" priority="101" stopIfTrue="1">
      <formula>AND(task_end&gt;=BT$5,task_start&lt;BU$5)</formula>
    </cfRule>
  </conditionalFormatting>
  <conditionalFormatting sqref="CA146:CG153">
    <cfRule type="expression" dxfId="98" priority="99">
      <formula>AND(TODAY()&gt;=CA$5,TODAY()&lt;CB$5)</formula>
    </cfRule>
    <cfRule type="expression" dxfId="97" priority="97">
      <formula>AND(task_start&lt;=CA$5,ROUNDDOWN((task_end-task_start+1)*task_progress,0)+task_start-1&gt;=CA$5)</formula>
    </cfRule>
    <cfRule type="expression" dxfId="96" priority="98" stopIfTrue="1">
      <formula>AND(task_end&gt;=CA$5,task_start&lt;CB$5)</formula>
    </cfRule>
  </conditionalFormatting>
  <conditionalFormatting sqref="CH146:CN153">
    <cfRule type="expression" dxfId="95" priority="96">
      <formula>AND(TODAY()&gt;=CH$5,TODAY()&lt;CI$5)</formula>
    </cfRule>
    <cfRule type="expression" dxfId="94" priority="94">
      <formula>AND(task_start&lt;=CH$5,ROUNDDOWN((task_end-task_start+1)*task_progress,0)+task_start-1&gt;=CH$5)</formula>
    </cfRule>
    <cfRule type="expression" dxfId="93" priority="95" stopIfTrue="1">
      <formula>AND(task_end&gt;=CH$5,task_start&lt;CI$5)</formula>
    </cfRule>
  </conditionalFormatting>
  <conditionalFormatting sqref="CO146:CU153">
    <cfRule type="expression" dxfId="92" priority="93">
      <formula>AND(TODAY()&gt;=CO$5,TODAY()&lt;CP$5)</formula>
    </cfRule>
    <cfRule type="expression" dxfId="91" priority="91">
      <formula>AND(task_start&lt;=CO$5,ROUNDDOWN((task_end-task_start+1)*task_progress,0)+task_start-1&gt;=CO$5)</formula>
    </cfRule>
    <cfRule type="expression" dxfId="90" priority="92" stopIfTrue="1">
      <formula>AND(task_end&gt;=CO$5,task_start&lt;CP$5)</formula>
    </cfRule>
  </conditionalFormatting>
  <conditionalFormatting sqref="CV146:DB153">
    <cfRule type="expression" dxfId="89" priority="90">
      <formula>AND(TODAY()&gt;=CV$5,TODAY()&lt;CW$5)</formula>
    </cfRule>
    <cfRule type="expression" dxfId="88" priority="88">
      <formula>AND(task_start&lt;=CV$5,ROUNDDOWN((task_end-task_start+1)*task_progress,0)+task_start-1&gt;=CV$5)</formula>
    </cfRule>
    <cfRule type="expression" dxfId="87" priority="89" stopIfTrue="1">
      <formula>AND(task_end&gt;=CV$5,task_start&lt;CW$5)</formula>
    </cfRule>
  </conditionalFormatting>
  <conditionalFormatting sqref="DC146:DI153">
    <cfRule type="expression" dxfId="86" priority="87">
      <formula>AND(TODAY()&gt;=DC$5,TODAY()&lt;DD$5)</formula>
    </cfRule>
    <cfRule type="expression" dxfId="85" priority="85">
      <formula>AND(task_start&lt;=DC$5,ROUNDDOWN((task_end-task_start+1)*task_progress,0)+task_start-1&gt;=DC$5)</formula>
    </cfRule>
    <cfRule type="expression" dxfId="84" priority="86" stopIfTrue="1">
      <formula>AND(task_end&gt;=DC$5,task_start&lt;DD$5)</formula>
    </cfRule>
  </conditionalFormatting>
  <conditionalFormatting sqref="DJ146:DP153">
    <cfRule type="expression" dxfId="83" priority="84">
      <formula>AND(TODAY()&gt;=DJ$5,TODAY()&lt;DK$5)</formula>
    </cfRule>
    <cfRule type="expression" dxfId="82" priority="82">
      <formula>AND(task_start&lt;=DJ$5,ROUNDDOWN((task_end-task_start+1)*task_progress,0)+task_start-1&gt;=DJ$5)</formula>
    </cfRule>
    <cfRule type="expression" dxfId="81" priority="83" stopIfTrue="1">
      <formula>AND(task_end&gt;=DJ$5,task_start&lt;DK$5)</formula>
    </cfRule>
  </conditionalFormatting>
  <conditionalFormatting sqref="I154:BL161">
    <cfRule type="expression" dxfId="80" priority="81">
      <formula>AND(TODAY()&gt;=I$5,TODAY()&lt;J$5)</formula>
    </cfRule>
    <cfRule type="expression" dxfId="79" priority="79">
      <formula>AND(task_start&lt;=I$5,ROUNDDOWN((task_end-task_start+1)*task_progress,0)+task_start-1&gt;=I$5)</formula>
    </cfRule>
    <cfRule type="expression" dxfId="78" priority="80" stopIfTrue="1">
      <formula>AND(task_end&gt;=I$5,task_start&lt;J$5)</formula>
    </cfRule>
  </conditionalFormatting>
  <conditionalFormatting sqref="BM154:BS161">
    <cfRule type="expression" dxfId="77" priority="78">
      <formula>AND(TODAY()&gt;=BM$5,TODAY()&lt;BN$5)</formula>
    </cfRule>
    <cfRule type="expression" dxfId="76" priority="76">
      <formula>AND(task_start&lt;=BM$5,ROUNDDOWN((task_end-task_start+1)*task_progress,0)+task_start-1&gt;=BM$5)</formula>
    </cfRule>
    <cfRule type="expression" dxfId="75" priority="77" stopIfTrue="1">
      <formula>AND(task_end&gt;=BM$5,task_start&lt;BN$5)</formula>
    </cfRule>
  </conditionalFormatting>
  <conditionalFormatting sqref="BT154:BZ161">
    <cfRule type="expression" dxfId="74" priority="75">
      <formula>AND(TODAY()&gt;=BT$5,TODAY()&lt;BU$5)</formula>
    </cfRule>
    <cfRule type="expression" dxfId="73" priority="73">
      <formula>AND(task_start&lt;=BT$5,ROUNDDOWN((task_end-task_start+1)*task_progress,0)+task_start-1&gt;=BT$5)</formula>
    </cfRule>
    <cfRule type="expression" dxfId="72" priority="74" stopIfTrue="1">
      <formula>AND(task_end&gt;=BT$5,task_start&lt;BU$5)</formula>
    </cfRule>
  </conditionalFormatting>
  <conditionalFormatting sqref="CA154:CG161">
    <cfRule type="expression" dxfId="71" priority="72">
      <formula>AND(TODAY()&gt;=CA$5,TODAY()&lt;CB$5)</formula>
    </cfRule>
    <cfRule type="expression" dxfId="70" priority="70">
      <formula>AND(task_start&lt;=CA$5,ROUNDDOWN((task_end-task_start+1)*task_progress,0)+task_start-1&gt;=CA$5)</formula>
    </cfRule>
    <cfRule type="expression" dxfId="69" priority="71" stopIfTrue="1">
      <formula>AND(task_end&gt;=CA$5,task_start&lt;CB$5)</formula>
    </cfRule>
  </conditionalFormatting>
  <conditionalFormatting sqref="CH154:CN161">
    <cfRule type="expression" dxfId="68" priority="69">
      <formula>AND(TODAY()&gt;=CH$5,TODAY()&lt;CI$5)</formula>
    </cfRule>
    <cfRule type="expression" dxfId="67" priority="67">
      <formula>AND(task_start&lt;=CH$5,ROUNDDOWN((task_end-task_start+1)*task_progress,0)+task_start-1&gt;=CH$5)</formula>
    </cfRule>
    <cfRule type="expression" dxfId="66" priority="68" stopIfTrue="1">
      <formula>AND(task_end&gt;=CH$5,task_start&lt;CI$5)</formula>
    </cfRule>
  </conditionalFormatting>
  <conditionalFormatting sqref="CO154:CU161">
    <cfRule type="expression" dxfId="65" priority="66">
      <formula>AND(TODAY()&gt;=CO$5,TODAY()&lt;CP$5)</formula>
    </cfRule>
    <cfRule type="expression" dxfId="64" priority="64">
      <formula>AND(task_start&lt;=CO$5,ROUNDDOWN((task_end-task_start+1)*task_progress,0)+task_start-1&gt;=CO$5)</formula>
    </cfRule>
    <cfRule type="expression" dxfId="63" priority="65" stopIfTrue="1">
      <formula>AND(task_end&gt;=CO$5,task_start&lt;CP$5)</formula>
    </cfRule>
  </conditionalFormatting>
  <conditionalFormatting sqref="CV154:DB161">
    <cfRule type="expression" dxfId="62" priority="63">
      <formula>AND(TODAY()&gt;=CV$5,TODAY()&lt;CW$5)</formula>
    </cfRule>
    <cfRule type="expression" dxfId="61" priority="61">
      <formula>AND(task_start&lt;=CV$5,ROUNDDOWN((task_end-task_start+1)*task_progress,0)+task_start-1&gt;=CV$5)</formula>
    </cfRule>
    <cfRule type="expression" dxfId="60" priority="62" stopIfTrue="1">
      <formula>AND(task_end&gt;=CV$5,task_start&lt;CW$5)</formula>
    </cfRule>
  </conditionalFormatting>
  <conditionalFormatting sqref="DC154:DI161">
    <cfRule type="expression" dxfId="59" priority="60">
      <formula>AND(TODAY()&gt;=DC$5,TODAY()&lt;DD$5)</formula>
    </cfRule>
    <cfRule type="expression" dxfId="58" priority="58">
      <formula>AND(task_start&lt;=DC$5,ROUNDDOWN((task_end-task_start+1)*task_progress,0)+task_start-1&gt;=DC$5)</formula>
    </cfRule>
    <cfRule type="expression" dxfId="57" priority="59" stopIfTrue="1">
      <formula>AND(task_end&gt;=DC$5,task_start&lt;DD$5)</formula>
    </cfRule>
  </conditionalFormatting>
  <conditionalFormatting sqref="DJ154:DP161">
    <cfRule type="expression" dxfId="56" priority="57">
      <formula>AND(TODAY()&gt;=DJ$5,TODAY()&lt;DK$5)</formula>
    </cfRule>
    <cfRule type="expression" dxfId="55" priority="55">
      <formula>AND(task_start&lt;=DJ$5,ROUNDDOWN((task_end-task_start+1)*task_progress,0)+task_start-1&gt;=DJ$5)</formula>
    </cfRule>
    <cfRule type="expression" dxfId="54" priority="56" stopIfTrue="1">
      <formula>AND(task_end&gt;=DJ$5,task_start&lt;DK$5)</formula>
    </cfRule>
  </conditionalFormatting>
  <conditionalFormatting sqref="I162:BL169">
    <cfRule type="expression" dxfId="53" priority="54">
      <formula>AND(TODAY()&gt;=I$5,TODAY()&lt;J$5)</formula>
    </cfRule>
    <cfRule type="expression" dxfId="52" priority="52">
      <formula>AND(task_start&lt;=I$5,ROUNDDOWN((task_end-task_start+1)*task_progress,0)+task_start-1&gt;=I$5)</formula>
    </cfRule>
    <cfRule type="expression" dxfId="51" priority="53" stopIfTrue="1">
      <formula>AND(task_end&gt;=I$5,task_start&lt;J$5)</formula>
    </cfRule>
  </conditionalFormatting>
  <conditionalFormatting sqref="BM162:BS169">
    <cfRule type="expression" dxfId="50" priority="51">
      <formula>AND(TODAY()&gt;=BM$5,TODAY()&lt;BN$5)</formula>
    </cfRule>
    <cfRule type="expression" dxfId="49" priority="49">
      <formula>AND(task_start&lt;=BM$5,ROUNDDOWN((task_end-task_start+1)*task_progress,0)+task_start-1&gt;=BM$5)</formula>
    </cfRule>
    <cfRule type="expression" dxfId="48" priority="50" stopIfTrue="1">
      <formula>AND(task_end&gt;=BM$5,task_start&lt;BN$5)</formula>
    </cfRule>
  </conditionalFormatting>
  <conditionalFormatting sqref="BT162:BZ169">
    <cfRule type="expression" dxfId="47" priority="48">
      <formula>AND(TODAY()&gt;=BT$5,TODAY()&lt;BU$5)</formula>
    </cfRule>
    <cfRule type="expression" dxfId="46" priority="46">
      <formula>AND(task_start&lt;=BT$5,ROUNDDOWN((task_end-task_start+1)*task_progress,0)+task_start-1&gt;=BT$5)</formula>
    </cfRule>
    <cfRule type="expression" dxfId="45" priority="47" stopIfTrue="1">
      <formula>AND(task_end&gt;=BT$5,task_start&lt;BU$5)</formula>
    </cfRule>
  </conditionalFormatting>
  <conditionalFormatting sqref="CA162:CG169">
    <cfRule type="expression" dxfId="44" priority="45">
      <formula>AND(TODAY()&gt;=CA$5,TODAY()&lt;CB$5)</formula>
    </cfRule>
    <cfRule type="expression" dxfId="43" priority="43">
      <formula>AND(task_start&lt;=CA$5,ROUNDDOWN((task_end-task_start+1)*task_progress,0)+task_start-1&gt;=CA$5)</formula>
    </cfRule>
    <cfRule type="expression" dxfId="42" priority="44" stopIfTrue="1">
      <formula>AND(task_end&gt;=CA$5,task_start&lt;CB$5)</formula>
    </cfRule>
  </conditionalFormatting>
  <conditionalFormatting sqref="CH162:CN169">
    <cfRule type="expression" dxfId="41" priority="42">
      <formula>AND(TODAY()&gt;=CH$5,TODAY()&lt;CI$5)</formula>
    </cfRule>
    <cfRule type="expression" dxfId="40" priority="40">
      <formula>AND(task_start&lt;=CH$5,ROUNDDOWN((task_end-task_start+1)*task_progress,0)+task_start-1&gt;=CH$5)</formula>
    </cfRule>
    <cfRule type="expression" dxfId="39" priority="41" stopIfTrue="1">
      <formula>AND(task_end&gt;=CH$5,task_start&lt;CI$5)</formula>
    </cfRule>
  </conditionalFormatting>
  <conditionalFormatting sqref="CO162:CU169">
    <cfRule type="expression" dxfId="38" priority="39">
      <formula>AND(TODAY()&gt;=CO$5,TODAY()&lt;CP$5)</formula>
    </cfRule>
    <cfRule type="expression" dxfId="37" priority="37">
      <formula>AND(task_start&lt;=CO$5,ROUNDDOWN((task_end-task_start+1)*task_progress,0)+task_start-1&gt;=CO$5)</formula>
    </cfRule>
    <cfRule type="expression" dxfId="36" priority="38" stopIfTrue="1">
      <formula>AND(task_end&gt;=CO$5,task_start&lt;CP$5)</formula>
    </cfRule>
  </conditionalFormatting>
  <conditionalFormatting sqref="CV162:DB169">
    <cfRule type="expression" dxfId="35" priority="36">
      <formula>AND(TODAY()&gt;=CV$5,TODAY()&lt;CW$5)</formula>
    </cfRule>
    <cfRule type="expression" dxfId="34" priority="34">
      <formula>AND(task_start&lt;=CV$5,ROUNDDOWN((task_end-task_start+1)*task_progress,0)+task_start-1&gt;=CV$5)</formula>
    </cfRule>
    <cfRule type="expression" dxfId="33" priority="35" stopIfTrue="1">
      <formula>AND(task_end&gt;=CV$5,task_start&lt;CW$5)</formula>
    </cfRule>
  </conditionalFormatting>
  <conditionalFormatting sqref="DC162:DI169">
    <cfRule type="expression" dxfId="32" priority="33">
      <formula>AND(TODAY()&gt;=DC$5,TODAY()&lt;DD$5)</formula>
    </cfRule>
    <cfRule type="expression" dxfId="31" priority="31">
      <formula>AND(task_start&lt;=DC$5,ROUNDDOWN((task_end-task_start+1)*task_progress,0)+task_start-1&gt;=DC$5)</formula>
    </cfRule>
    <cfRule type="expression" dxfId="30" priority="32" stopIfTrue="1">
      <formula>AND(task_end&gt;=DC$5,task_start&lt;DD$5)</formula>
    </cfRule>
  </conditionalFormatting>
  <conditionalFormatting sqref="DJ162:DP169">
    <cfRule type="expression" dxfId="29" priority="30">
      <formula>AND(TODAY()&gt;=DJ$5,TODAY()&lt;DK$5)</formula>
    </cfRule>
    <cfRule type="expression" dxfId="28" priority="28">
      <formula>AND(task_start&lt;=DJ$5,ROUNDDOWN((task_end-task_start+1)*task_progress,0)+task_start-1&gt;=DJ$5)</formula>
    </cfRule>
    <cfRule type="expression" dxfId="27" priority="29" stopIfTrue="1">
      <formula>AND(task_end&gt;=DJ$5,task_start&lt;DK$5)</formula>
    </cfRule>
  </conditionalFormatting>
  <conditionalFormatting sqref="I170:BL177">
    <cfRule type="expression" dxfId="26" priority="27">
      <formula>AND(TODAY()&gt;=I$5,TODAY()&lt;J$5)</formula>
    </cfRule>
    <cfRule type="expression" dxfId="25" priority="25">
      <formula>AND(task_start&lt;=I$5,ROUNDDOWN((task_end-task_start+1)*task_progress,0)+task_start-1&gt;=I$5)</formula>
    </cfRule>
    <cfRule type="expression" dxfId="24" priority="26" stopIfTrue="1">
      <formula>AND(task_end&gt;=I$5,task_start&lt;J$5)</formula>
    </cfRule>
  </conditionalFormatting>
  <conditionalFormatting sqref="BM170:BS177">
    <cfRule type="expression" dxfId="23" priority="24">
      <formula>AND(TODAY()&gt;=BM$5,TODAY()&lt;BN$5)</formula>
    </cfRule>
    <cfRule type="expression" dxfId="22" priority="22">
      <formula>AND(task_start&lt;=BM$5,ROUNDDOWN((task_end-task_start+1)*task_progress,0)+task_start-1&gt;=BM$5)</formula>
    </cfRule>
    <cfRule type="expression" dxfId="21" priority="23" stopIfTrue="1">
      <formula>AND(task_end&gt;=BM$5,task_start&lt;BN$5)</formula>
    </cfRule>
  </conditionalFormatting>
  <conditionalFormatting sqref="BT170:BZ177">
    <cfRule type="expression" dxfId="20" priority="21">
      <formula>AND(TODAY()&gt;=BT$5,TODAY()&lt;BU$5)</formula>
    </cfRule>
    <cfRule type="expression" dxfId="19" priority="19">
      <formula>AND(task_start&lt;=BT$5,ROUNDDOWN((task_end-task_start+1)*task_progress,0)+task_start-1&gt;=BT$5)</formula>
    </cfRule>
    <cfRule type="expression" dxfId="18" priority="20" stopIfTrue="1">
      <formula>AND(task_end&gt;=BT$5,task_start&lt;BU$5)</formula>
    </cfRule>
  </conditionalFormatting>
  <conditionalFormatting sqref="CA170:CG177">
    <cfRule type="expression" dxfId="17" priority="18">
      <formula>AND(TODAY()&gt;=CA$5,TODAY()&lt;CB$5)</formula>
    </cfRule>
    <cfRule type="expression" dxfId="16" priority="16">
      <formula>AND(task_start&lt;=CA$5,ROUNDDOWN((task_end-task_start+1)*task_progress,0)+task_start-1&gt;=CA$5)</formula>
    </cfRule>
    <cfRule type="expression" dxfId="15" priority="17" stopIfTrue="1">
      <formula>AND(task_end&gt;=CA$5,task_start&lt;CB$5)</formula>
    </cfRule>
  </conditionalFormatting>
  <conditionalFormatting sqref="CH170:CN177">
    <cfRule type="expression" dxfId="14" priority="15">
      <formula>AND(TODAY()&gt;=CH$5,TODAY()&lt;CI$5)</formula>
    </cfRule>
    <cfRule type="expression" dxfId="13" priority="13">
      <formula>AND(task_start&lt;=CH$5,ROUNDDOWN((task_end-task_start+1)*task_progress,0)+task_start-1&gt;=CH$5)</formula>
    </cfRule>
    <cfRule type="expression" dxfId="12" priority="14" stopIfTrue="1">
      <formula>AND(task_end&gt;=CH$5,task_start&lt;CI$5)</formula>
    </cfRule>
  </conditionalFormatting>
  <conditionalFormatting sqref="CO170:CU177">
    <cfRule type="expression" dxfId="11" priority="12">
      <formula>AND(TODAY()&gt;=CO$5,TODAY()&lt;CP$5)</formula>
    </cfRule>
    <cfRule type="expression" dxfId="10" priority="10">
      <formula>AND(task_start&lt;=CO$5,ROUNDDOWN((task_end-task_start+1)*task_progress,0)+task_start-1&gt;=CO$5)</formula>
    </cfRule>
    <cfRule type="expression" dxfId="9" priority="11" stopIfTrue="1">
      <formula>AND(task_end&gt;=CO$5,task_start&lt;CP$5)</formula>
    </cfRule>
  </conditionalFormatting>
  <conditionalFormatting sqref="CV170:DB177">
    <cfRule type="expression" dxfId="8" priority="9">
      <formula>AND(TODAY()&gt;=CV$5,TODAY()&lt;CW$5)</formula>
    </cfRule>
    <cfRule type="expression" dxfId="7" priority="7">
      <formula>AND(task_start&lt;=CV$5,ROUNDDOWN((task_end-task_start+1)*task_progress,0)+task_start-1&gt;=CV$5)</formula>
    </cfRule>
    <cfRule type="expression" dxfId="6" priority="8" stopIfTrue="1">
      <formula>AND(task_end&gt;=CV$5,task_start&lt;CW$5)</formula>
    </cfRule>
  </conditionalFormatting>
  <conditionalFormatting sqref="DC170:DI177">
    <cfRule type="expression" dxfId="5" priority="6">
      <formula>AND(TODAY()&gt;=DC$5,TODAY()&lt;DD$5)</formula>
    </cfRule>
    <cfRule type="expression" dxfId="4" priority="4">
      <formula>AND(task_start&lt;=DC$5,ROUNDDOWN((task_end-task_start+1)*task_progress,0)+task_start-1&gt;=DC$5)</formula>
    </cfRule>
    <cfRule type="expression" dxfId="3" priority="5" stopIfTrue="1">
      <formula>AND(task_end&gt;=DC$5,task_start&lt;DD$5)</formula>
    </cfRule>
  </conditionalFormatting>
  <conditionalFormatting sqref="DJ170:DP177">
    <cfRule type="expression" dxfId="2" priority="3">
      <formula>AND(TODAY()&gt;=DJ$5,TODAY()&lt;DK$5)</formula>
    </cfRule>
    <cfRule type="expression" dxfId="1" priority="1">
      <formula>AND(task_start&lt;=DJ$5,ROUNDDOWN((task_end-task_start+1)*task_progress,0)+task_start-1&gt;=DJ$5)</formula>
    </cfRule>
    <cfRule type="expression" dxfId="0" priority="2" stopIfTrue="1">
      <formula>AND(task_end&gt;=DJ$5,task_start&lt;DK$5)</formula>
    </cfRule>
  </conditionalFormatting>
  <dataValidations count="1">
    <dataValidation type="whole" operator="greaterThanOrEqual" allowBlank="1" showInputMessage="1" showErrorMessage="1" promptTitle="Display Week" prompt="Changing this number will scroll the Gantt Chart view." sqref="E4" xr:uid="{00000000-0002-0000-0000-000000000000}">
      <formula1>1</formula1>
    </dataValidation>
  </dataValidations>
  <hyperlinks>
    <hyperlink ref="I1" r:id="rId1" xr:uid="{00000000-0004-0000-0000-000000000000}"/>
    <hyperlink ref="I2" r:id="rId2" xr:uid="{00000000-0004-0000-0000-000001000000}"/>
  </hyperlinks>
  <printOptions horizontalCentered="1"/>
  <pageMargins left="0.35" right="0.35" top="0.35" bottom="0.5" header="0.3" footer="0.3"/>
  <pageSetup paperSize="9" scale="60" fitToHeight="0" orientation="landscape"/>
  <headerFooter differentFirst="1" scaleWithDoc="0">
    <oddFooter>&amp;L&amp;C&amp;R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heetViews>
  <sheetFormatPr baseColWidth="10" defaultColWidth="9.1640625" defaultRowHeight="14" x14ac:dyDescent="0.2"/>
  <cols>
    <col min="1" max="1" width="87.1640625" style="17" customWidth="1"/>
    <col min="2" max="2" width="9.1640625" style="2" customWidth="1"/>
    <col min="3" max="16384" width="9.1640625" style="2"/>
  </cols>
  <sheetData>
    <row r="1" spans="1:2" ht="46.5" customHeight="1" x14ac:dyDescent="0.2"/>
    <row r="2" spans="1:2" s="19" customFormat="1" ht="16" customHeight="1" x14ac:dyDescent="0.2">
      <c r="A2" s="18" t="s">
        <v>2</v>
      </c>
      <c r="B2" s="18"/>
    </row>
    <row r="3" spans="1:2" s="23" customFormat="1" ht="27" customHeight="1" x14ac:dyDescent="0.2">
      <c r="A3" s="24" t="s">
        <v>5</v>
      </c>
      <c r="B3" s="24"/>
    </row>
    <row r="4" spans="1:2" s="20" customFormat="1" ht="26" customHeight="1" x14ac:dyDescent="0.3">
      <c r="A4" s="21" t="s">
        <v>85</v>
      </c>
    </row>
    <row r="5" spans="1:2" ht="74" customHeight="1" x14ac:dyDescent="0.2">
      <c r="A5" s="22" t="s">
        <v>86</v>
      </c>
    </row>
    <row r="6" spans="1:2" ht="26.25" customHeight="1" x14ac:dyDescent="0.2">
      <c r="A6" s="21" t="s">
        <v>87</v>
      </c>
    </row>
    <row r="7" spans="1:2" s="17" customFormat="1" ht="205" customHeight="1" x14ac:dyDescent="0.2">
      <c r="A7" s="44" t="s">
        <v>88</v>
      </c>
    </row>
    <row r="8" spans="1:2" s="20" customFormat="1" ht="26" customHeight="1" x14ac:dyDescent="0.3">
      <c r="A8" s="21" t="s">
        <v>89</v>
      </c>
    </row>
    <row r="9" spans="1:2" ht="48" customHeight="1" x14ac:dyDescent="0.2">
      <c r="A9" s="22" t="s">
        <v>90</v>
      </c>
    </row>
    <row r="10" spans="1:2" s="17" customFormat="1" ht="28" customHeight="1" x14ac:dyDescent="0.2">
      <c r="A10" s="45" t="s">
        <v>91</v>
      </c>
    </row>
    <row r="11" spans="1:2" s="20" customFormat="1" ht="26" customHeight="1" x14ac:dyDescent="0.3">
      <c r="A11" s="21" t="s">
        <v>92</v>
      </c>
    </row>
    <row r="12" spans="1:2" ht="32" customHeight="1" x14ac:dyDescent="0.2">
      <c r="A12" s="22" t="s">
        <v>93</v>
      </c>
    </row>
    <row r="13" spans="1:2" s="17" customFormat="1" ht="28" customHeight="1" x14ac:dyDescent="0.2">
      <c r="A13" s="45" t="s">
        <v>94</v>
      </c>
    </row>
    <row r="14" spans="1:2" s="20" customFormat="1" ht="26" customHeight="1" x14ac:dyDescent="0.3">
      <c r="A14" s="21" t="s">
        <v>95</v>
      </c>
    </row>
    <row r="15" spans="1:2" ht="75" customHeight="1" x14ac:dyDescent="0.2">
      <c r="A15" s="22" t="s">
        <v>96</v>
      </c>
    </row>
    <row r="16" spans="1:2" ht="64" customHeight="1" x14ac:dyDescent="0.2">
      <c r="A16" s="22" t="s">
        <v>97</v>
      </c>
    </row>
  </sheetData>
  <hyperlinks>
    <hyperlink ref="A2" r:id="rId1" xr:uid="{00000000-0004-0000-0100-000000000000}"/>
    <hyperlink ref="A3" r:id="rId2" xr:uid="{00000000-0004-0000-0100-000001000000}"/>
    <hyperlink ref="A10" r:id="rId3" xr:uid="{00000000-0004-0000-0100-000002000000}"/>
    <hyperlink ref="A13" r:id="rId4" xr:uid="{00000000-0004-0000-0100-000003000000}"/>
  </hyperlinks>
  <printOptions horizontalCentered="1"/>
  <pageMargins left="0.35" right="0.35" top="0.35" bottom="0.5" header="0.3" footer="0.3"/>
  <pageSetup paperSize="9" fitToHeight="0" orientation="landscape"/>
  <headerFooter differentFirst="1" scaleWithDoc="0">
    <oddFooter>&amp;L&amp;C&amp;R</oddFooter>
  </headerFooter>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Garv Shah</cp:lastModifiedBy>
  <dcterms:created xsi:type="dcterms:W3CDTF">2019-03-19T17:17:03Z</dcterms:created>
  <dcterms:modified xsi:type="dcterms:W3CDTF">2022-06-14T09:41:56Z</dcterms:modified>
</cp:coreProperties>
</file>